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VALERIA cartella condivisa\CUP\"/>
    </mc:Choice>
  </mc:AlternateContent>
  <xr:revisionPtr revIDLastSave="0" documentId="13_ncr:1_{45047063-A4B8-4224-8503-7A5C69067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e in corso" sheetId="1" r:id="rId1"/>
  </sheets>
  <calcPr calcId="191029"/>
</workbook>
</file>

<file path=xl/calcChain.xml><?xml version="1.0" encoding="utf-8"?>
<calcChain xmlns="http://schemas.openxmlformats.org/spreadsheetml/2006/main">
  <c r="A74" i="1" l="1"/>
  <c r="A75" i="1"/>
  <c r="A76" i="1"/>
  <c r="A77" i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73" i="1"/>
  <c r="A72" i="1"/>
  <c r="E43" i="1"/>
  <c r="D43" i="1"/>
  <c r="E41" i="1"/>
  <c r="D39" i="1"/>
  <c r="D33" i="1"/>
  <c r="E33" i="1"/>
  <c r="E25" i="1"/>
</calcChain>
</file>

<file path=xl/sharedStrings.xml><?xml version="1.0" encoding="utf-8"?>
<sst xmlns="http://schemas.openxmlformats.org/spreadsheetml/2006/main" count="308" uniqueCount="206">
  <si>
    <t>Codice Opera (CUP)</t>
  </si>
  <si>
    <t>Descrizione Opera</t>
  </si>
  <si>
    <t>Finanziamenti (€)</t>
  </si>
  <si>
    <t>Pagamenti (€)</t>
  </si>
  <si>
    <t>H53H19000460006</t>
  </si>
  <si>
    <t>COSTRUZIONE NUOVA CASERMA ARMA CARABINIERI*VIA PALESTRO*COSTRUZIONE NUOVA CASERMA ARMA CARABINIERI</t>
  </si>
  <si>
    <t>H57I17000120005</t>
  </si>
  <si>
    <t>COMPLESSO SPORTIVO COMUNALE*VIA DELL'ARTIGIANATO*ATTIVAZIONE DI PARTENARIATO PUBBLICO</t>
  </si>
  <si>
    <t>H57H19001530005</t>
  </si>
  <si>
    <t>LAVORI DI MANUTENZIONE STRAORDINARIA STRADALE DI DIVERSE VIE DEL CENTRO ABITATO*VIALE GRAMSCI*LAVORI DI MANUTENZIONE STRAORDINARIA STRADALE DI DIVERSE VIE DEL CENTRO ABITATO</t>
  </si>
  <si>
    <t>H57H18001150001</t>
  </si>
  <si>
    <t>VIA GUADO OCA, VIA CASARO, VIA STATUTO, VIA RISORGIMENTO,  VIALE GRAMSCI, VIA SAN VALERIANO, PIAZZALE SCUOLE MEDIE, VIA VITTORIO VENETO*PIAZZA LIBERTA', 2*INTERVENTO DI MANUTENZIONE STRAORDINARIA CON RIQUALIFICA DELLA VIABILITA' INTERNA COMUNALE</t>
  </si>
  <si>
    <t>H51E20000020002</t>
  </si>
  <si>
    <t>INTERVENTI DI MESSA IN SICUREZZA DELLA SCUOLA MEDIA ENRICO FERMI DI ROBBIO TRAMITE INTERVENTI DI ADEGUAMENTO ALLE NORMATIVE VIGENTI DEGLI ESISTENTI IMPIANTI ELETTRICI E ANTINCENDIO E SERRAMENTI*VIA ROMA*INTERVENTI DI MESSA IN SICUREZZA DELLA SCUOLA MEDIA</t>
  </si>
  <si>
    <t>H56B19001250001</t>
  </si>
  <si>
    <t>INTERVENTI DI MESSA IN SICUREZZA DELLA SCUOLA MEDIA "ENRICO FERMI" DI ROBBIO TRAMITE INTERVENTI DI ADEGUAMENTO ALLE NORMATIVE VIGENTI DEGLI ESISTENTI IMPIANTI ELETTRICI E ANTINCENDIO - PROGETTO DEFINITIVO/ESECUTIVO*VIA ROMA*ADEGUAMENTO NORMATIVA VIGENTE D</t>
  </si>
  <si>
    <t>H59J21009880006</t>
  </si>
  <si>
    <t>AREA VERDE ZONA PARCO CANI E AREA VERDE ZONA PALAZZETTO E CAMPO SPORTIVO*VIA GIOSUE' CARDUCCI*BANDO SPORT OUTDOOR 2021 - REGIONE LOMBARDIA - AREA FITNESS INCLUSIVA PRESSO AREA VERDE LIBERA IN PROSSIMITA' DEL PARCO CANI TRA VIA DEL RISO E VIA GIOSUE' CARDUC</t>
  </si>
  <si>
    <t>H59E19000540001</t>
  </si>
  <si>
    <t>MESSA IN SICUREZZA, MANUTENZIONE STRAORDINARIA PER ADEGUAMENTO NORMATIVO E RIFUNZIONALIZZAZIONE DI VILLA PALLAVICINO - PROGETTO DI FATTIBILITA' TECNICA ED ECONOMICA*VIA NOVARA*MESSA IN SICUREZZA E ADEGUAMENTO NORMATIVO</t>
  </si>
  <si>
    <t>H59J21003290001</t>
  </si>
  <si>
    <t>PALAZZO COMUNALE COMUNE DI ROBBIO*PIAZZA LIBERTA', 2*EFFICIENTAMENTO ENERGETICO E SVILUPPO TERRITORIALE SOSTENIBILE ANNO 2021</t>
  </si>
  <si>
    <t>H58H18000010004</t>
  </si>
  <si>
    <t>SCUOLA ELEMENTARE DANTE ALIGHIERI*VIALE GRAMSCI*ADEGUAMENTO NORMARTIVA VIGENTE DEGLI ESITENTI IMPIANTI ELETTRICI E ANTINCENDIO</t>
  </si>
  <si>
    <t>H57H21002720002</t>
  </si>
  <si>
    <t>PALAZZO COMUNALE - COMUNE DI ROBBIO*PIAZZA LIBERTA', 2*ADEGUAMENTO IMPIANTI ELETTRICI ALLE NORME DI SICUREZZA DEL PALAZZO COMUNALE</t>
  </si>
  <si>
    <t>H57H21000970002</t>
  </si>
  <si>
    <t>VIA ROSASCO E VIA MATTEOTTI*VIA ROSASCO - MATTEOTTI*LAVORI MANUTENZIONE STRAORDINARIA STRADALE MEDIANTE IL RIFACIMENTO DEL MANTO DI USURA AMMALORATO DELLE VIE ROSASCO E MATTEOTTI</t>
  </si>
  <si>
    <t>H55B18000170004</t>
  </si>
  <si>
    <t>SCUOLA MATERNA SANNER*VIALE LOMBARDIA*RIQUALIFICAZIONE ENERGETICA DELLA SCUOLA MATERNA SANNER CON SOSTITUZIONE INFISSI ESTERNI - 2° LOTTO</t>
  </si>
  <si>
    <t>H54D22001050006</t>
  </si>
  <si>
    <t>SCUOLA PRIMARIA E SCUOLA SECONDARIA DI PRIMO GRADO DI ROBBIO*EDIFICI VARI*SOSTITUZIONE DI PARTE DEI SERRAMENTI E POSA DI SISTEMA DI VENTILAZIONE MECCANICA CONTROLATA PRESSO LA MENSA DELLA SCUOLA PRIMARIA DI ROBBIO</t>
  </si>
  <si>
    <t>H56J20000240001</t>
  </si>
  <si>
    <t>RIQUALIFICAZIONE ENERGETICA IMPIANTO DI ILLUMINAZIONE DEGLI EDIFICI SCUOLA ELEMENTARE "DANTE ALIGHIERI" PALAZZETTO DELLO SPORT ED EDIFICIO BOCCIOFILA "ROBBIESE"*VIA GRAMSCI*RIQUALIFICAZIONE ENERGETICA IMPIANTO DI ILLUMINAZIONE DEGLI EDIFICI SCUOLA ELEMENT</t>
  </si>
  <si>
    <t>H52G19000130001</t>
  </si>
  <si>
    <t>SCUOLA ELEMENTARE DANTE ALIGHIERI*VIALE GRAMSCI, 56*ADEGUAMENTO NORMATIVO CON SOSTITUZIONE SERRAMENTI ESTERNI PER EFFICIENTAMENTO ENERGETICO</t>
  </si>
  <si>
    <t>H59E19000040001</t>
  </si>
  <si>
    <t>SCUOLA ELEMENTARE DANTE ALIGHIERI*VIALE GRAMSCI*ADEGUAMENTO NORMATIVO CON SOSTITUZIONE DELLE USCITE DI SICUREZZA</t>
  </si>
  <si>
    <t>H57H23001030005</t>
  </si>
  <si>
    <t>STRADE COMUNALI VIA VARIE MODIFICHE DELLA VIABILITA' E REALIZZAZIONE DI PISTA CICLOPEDONALE*VARIE*MODIFICHE DELLA VIABILITA' E REALIZZAZIONE DI PISTA CICLOPEDONALE CON ABBATTIMENTO BARRIERE ARCHITETTONICHE</t>
  </si>
  <si>
    <t>H57H20002940001</t>
  </si>
  <si>
    <t>MIGLIORIE LUNGO IL PERCORSO DELLA VIA FRANCIGENA ATTRAVERSANTE IL COMUNE DI ROBBIO*STRADA COMUNALE PER CASCINA PONELLA*MIGLIORIE LUNGO IL PERCORSO DELLA VIA FRANCIGENA ATTRAVERSANTE IL COMUNE DI ROBBIO: ADEGUAMENTO DELLA SEDE STRADALE</t>
  </si>
  <si>
    <t>H57H19001170005</t>
  </si>
  <si>
    <t>LAVORI DI COMPLETAMENTO DELLA PAVIMENTAZIONE IN PORFIDO DI VIALE RICCARDO PREVE*VIA RICCARDO PREVE*LAVORI DI COMPLETAMENTO DELLA PAVIMENTAZIONE IN PORFIDO DI VIALE RICCARDO PREVE</t>
  </si>
  <si>
    <t>H57H22001900001</t>
  </si>
  <si>
    <t>VIA GUADESA*VIA GUADESA*LAVORI PER SISTEMAZIONE TRATTO DI MARCIAPIEDI IN VIA GUADESA PER ABBATTIMENTO BARRIERE ARCHITETTONICNE</t>
  </si>
  <si>
    <t>H57H21000060005</t>
  </si>
  <si>
    <t>MANUTENZIONE STRAORDINARIA CON AMPLIAMENTO CARREGGIATA PER MESSA IN SICUREZZA DI PONTE SU STRADA COMUNALE PER VESPOLATE*VIA PER VESPOLATE*MANUTENZIONE STRAORDINARIA CON AMPLIAMENTO CARREGGIATA PER MESSA IN SICUREZZA DI PONTE SU STRADA COMUNALE PER VESPOLA</t>
  </si>
  <si>
    <t>H59E19000070005</t>
  </si>
  <si>
    <t>SCUOLA PRIMARIA DANTE ALIGHIERI E SCUOLA ENRICO FERMI*VIALE GRAMSCI - SAN PIETRO*INTERVENTI  DI ADEGUAMENTO E MIGLIORAMENTO PLESSI SCOLASTICI</t>
  </si>
  <si>
    <t>H53D20000010004</t>
  </si>
  <si>
    <t>LAVORI DI RIFACIMENTO MARCIAPIEDI IN VIA SAN VALERIANO, LATO NUMERI PARI, PER ABBATTIMENTO BARRIERE ARCHITETTONICHE*VIA SAN VALERIANO*LAVORI DI RIFACIMENTO MARCIAPIEDI IN VIA SAN VALERIANO, LATO NUMERI PARI, PER ABBATTIMENTO BARRIERE ARCHITETTONICHE</t>
  </si>
  <si>
    <t>H54H20000350001</t>
  </si>
  <si>
    <t>INTERVENTI DI ADEGUAMENTO ED ADATTAMENTO FUNZIONALE DEGLI SPAZI E DELLE AULE DIDATTICHE IN CONSEGUENZA DELL'EMERGENZA SANITARIA DA COVID-19  REALIZZAZIONE SERVIZI IGIENICI E RAMPA DISABILI PRESSO LA SCUOLA ELEMENTARE DANTE ALIGHIERI DI ROBBIO.*VIALE GR</t>
  </si>
  <si>
    <t>H52G19000310001</t>
  </si>
  <si>
    <t>INTERVENTI DI EFFICIENTAMENTO ENERGETICO ILLUMINAZIONE SCUOLE MEDIE, SCUOLE ELEMENTARI, PALAZZETTO, VILLA PALLAVICINO*VIA VIALE DANTE ALIGHIERI 2/L*INTERVENTI DI EFFICIENTAMENTO ENERGETICO ILLUMINAZIONE SCUOLE MEDIE, SCUOLE ELEMENTARI, PALAZZETTO, VILLA P</t>
  </si>
  <si>
    <t>H59E19000130001</t>
  </si>
  <si>
    <t>MESSA IN SICUREZZA CON SOSTITUZIONE SERRAMENTI PIANO TERRA SCUOLA ELEMENTARE DANTE ALIGHIERI*VIALE GRAMSCI*MANUTENZIONE STRAORDINARIA</t>
  </si>
  <si>
    <t>H53B18000140004</t>
  </si>
  <si>
    <t>SCUOLA MEDIA E. FERMI*VIA ROMA*ADEGUAMENTO  NORMATIVA VIGENTE DEGLI ESISTENTI IMPIANTI ELETTRICI E ANTINCENDIO</t>
  </si>
  <si>
    <t>H57H22002370001</t>
  </si>
  <si>
    <t>PONTE SU STRADA COMUNALE PER VESPOLATE IN PROSSIMITA' DELL'INCROCIO PER CONFIENZA*VIA PER VESPOLATE*MANUTENZIONE STRAORDINARIA CON AMPLIAMENTO CARREGGIATA PER MESSA IN SICUREZZA</t>
  </si>
  <si>
    <t>H54J22000230001</t>
  </si>
  <si>
    <t>AREA UBICATA TRA RSA - PALESTRA _SCUOLA- TEATRO ( VIA CAVALIER ROBECCHI - VICOLO DELLE MONDINE)*VIA CAVALIER ROBECCHI*INTERVENTO DI RIQUALIFICAZIONE URBANA DEGLI SPAZI PERTINENZIALI DEGLI EDIFICI COMUNALI AD USO SOCIALE</t>
  </si>
  <si>
    <t>H59I21000040001</t>
  </si>
  <si>
    <t>SCUOLA DELL'INFANZIA SANNER*VIALE LOMBARDIA, 14*MESSA IN SICUREZZA EDILE, IMPIANTISTICA E DI ADEGUAMENTO ALLA VIGENTE NORMATIVA SISMICA</t>
  </si>
  <si>
    <t>H52H22000360004</t>
  </si>
  <si>
    <t>PALAZZETTO DELLO SPORT G. CANTONE  ROBBIO PV*VIALE ARTIGIANATO*OPERE DI MANUTENZIONE STRAORDINARIA DELLA PAVIMENTAZIONE DEL PALAZZETTO DELLO SPORT G. CANTONE E OPERE COMPLEMENTARI</t>
  </si>
  <si>
    <t>H74J22000260001</t>
  </si>
  <si>
    <t>CINEMA TEATRO VERDI  PARCO COMUNALE SCHIMD  PIAZZA CAMPARI  IMPIANTO SPORTIVO DI VIA GENOVA*TERRITORIO COMUNALE*RIQUALIFICAZIONI DEGLI IMMOBILI E DEGLI SPAZI COMUNALI PER LA CREAZIONE DI UNA RETE DI LUOGHI DI AGGREGAZIONE E COESIONE SOCIALE COLLEGATI D</t>
  </si>
  <si>
    <t>H52H22000130001</t>
  </si>
  <si>
    <t>CENTRO SPORTIVO - PALESTRA POLIVALENTE - CAMPO SPORTIVO - PARCO GIOCHI COMUNALE - AREA COMUNALE LUDICO/RICREATIVA - BOCCIOFILA*DIVERSE VIE*MANUTENZIONE STRAORDINARIA ED EFFICIENTAMENTO ENERGETICO DELLE STRUTTURE SPORTIVE E RICREATIVE ESISTENTI E REALIZZAZ</t>
  </si>
  <si>
    <t>H56B20000400001</t>
  </si>
  <si>
    <t>SCUOLA MEDIA ENRICO FERMI DI ROBBIO*VIA ROMA*INTERVENTO DI MESSA IN SICUREZZA DELLA SCUOLA MEDIA ENRICO FERMI DI ROBBIO TRAMITE ADEGUAMENTO ALLE NORMATIVE VIGENTI DELL'ESISTENTE IMPIANTO ANTINCENDIO</t>
  </si>
  <si>
    <t>H59J22001060001</t>
  </si>
  <si>
    <t>SCUOLA PRIMARIA DI PRIMO GRADO*VIALE GRAMSCI*EFFICIENTAMENTO ENERGETICO DELLA SCUOLA PRIMARIA MEDIANTE OPERE DI COIBENTAZIONE</t>
  </si>
  <si>
    <t>H59I22000480001</t>
  </si>
  <si>
    <t>SCUOLA SECONDARIA DI I GRADO E. FERMI DI  ROBBIO*PIAZZA SAN PIETRO 1*MESSA IN SICUREZZA EDILE, IMPIANTISTICA E DI ADEGUAMENTO ALLA VIGENTE NORMATIVA SISMICA</t>
  </si>
  <si>
    <t>H52H21000030004</t>
  </si>
  <si>
    <t>PIAZZA DANTE ALIGHIERI*PIAZZA DANTE ALIGHIERI*RIQUALIFICAZIONE PIAZZA DANTE ALIGHIERI ED EDIFICI ANNESSI</t>
  </si>
  <si>
    <t>H55F22000260001</t>
  </si>
  <si>
    <t>VILLA PALLAVICINO*VIA NOVARA*MESSA IN SICUREZZA DELLA COPERTURA, DEI SOLAI E DELLE FACCIATE</t>
  </si>
  <si>
    <t>H57B22000570002</t>
  </si>
  <si>
    <t>LAVORI DI AMPLIAMENTO PIAZZOLA ECOLOGICA AI FINI DELLA CORRETTA REALIZZAZIONE DI UN CENTRO PER IL RIUTILIZZO FINANZIATO DA REGIONE LOMBARDIA*VIA FRANCIGENA - PIAZZOLA ECOLOGICA*VERRA' AMPLIATA DI CIRCA 40 METRI LA PIAZZOLA ECOLOGICA E VERRA' POSIZIONATA U</t>
  </si>
  <si>
    <t>H55F22000290001</t>
  </si>
  <si>
    <t>PONTE PER VESPOLATE*VIA PER VESPOLATE*MANUTENZIONE STRAORDINARIA CON AMPLIAMENTO CARREGGIATA PER MESSA IN SICUREZZA DI PONTE SU STRADA COMUNALE PER VESPOLATE IN PROSSIMITA' DELL'INCROCIO PER CONFIENZA</t>
  </si>
  <si>
    <t>H51B22001270002</t>
  </si>
  <si>
    <t>PROGETTO DI REALIZZAZIONE DI UN SISTEMA DI VIDEOSORVEGLIANZA IN TUTTI I PARCHI NEL TERRITORIO COMUNALE DI ROBBIO*PIAZZA S. PIETRO*PROGETTO DI REALIZZAZIONE DI UN SISTEMA DI VIDEOSORVEGLIANZA IN TUTTI I PARCHI NEL TERRITORIO COMUNALE DI ROBBIO</t>
  </si>
  <si>
    <t>H59I22000470001</t>
  </si>
  <si>
    <t>SCUOLA PRIMARIA DANTE ALIGHIERI*VIALE GRAMSCI, 56*MESSA IN SICUREZZA EDILE, IMPIANTISTICA E DI ADEGUAMENTO ALLA VIGENTE NORMATIVA SISMICA</t>
  </si>
  <si>
    <t>H55I23000240004</t>
  </si>
  <si>
    <t>CIMITERO COMUNALE*VIA XI FEBBRAIO*LAVORI PER AMPLIAMENTO N. 12 DEL CIMITERO COMUNALE</t>
  </si>
  <si>
    <t>H56C22000050006</t>
  </si>
  <si>
    <t>PARCO DI VILLA PALLAVICINO - ROBBIO (PV)*VIA NOVARA, 3*RIQUALIFICAZIONE E VALORIZZAZIONE DEL PARCO DAL PUNTO DI VISTA VEGETATIVO, ARCHITETTONICO, IMPIANTISTICO, COMUNICATIVO E DI DI SICUREZZA.</t>
  </si>
  <si>
    <t>H54J22000470001</t>
  </si>
  <si>
    <t>PALAZZO COMUNALE PIAZZA LIBERTA', 2*PIAZZA LIBERTA', 2*MESSA IN SICUREZZA DELLA COPERTURA, DELLE FACCIATE E DI ELEMENTI ARCHITETTONICI</t>
  </si>
  <si>
    <t>H55F22000280001</t>
  </si>
  <si>
    <t>AUDITORIUM*PIAZZA DANTE*MESSA IN SICUREZZA E EFFICIENTAMENTO ENERGETICO DELL'IMMOBILE</t>
  </si>
  <si>
    <t>H54H22000960006</t>
  </si>
  <si>
    <t>VARI IMMOBILI DI PROPRIETA' COMUNALE*VARIE*MANUTENZIONE STRAORDINARIA ED EFFICIENTAMENTO ENERGETICO DEGLI IMMOBILI COMUNALI</t>
  </si>
  <si>
    <t>H55F21001300002</t>
  </si>
  <si>
    <t>CIMITERO COMUNALE*VIALE XI FEBBRAIO*RIMOZIONE COPERTURA IN AMIANTO PRESENTE IN CORPI DIVERSI DEL CIMITERO COMUNALE</t>
  </si>
  <si>
    <t>H52H24000280004</t>
  </si>
  <si>
    <t>PALAZZO COMUNALE*PIAZZA LIBERTA' 2*LAVORI DI MANUTENZIONE STRAORDINARIA DELLA COPERTURA DEL PALAZZO COMUNALE</t>
  </si>
  <si>
    <t>H52F22000860006</t>
  </si>
  <si>
    <t>VARI IMMOBILI COMUNALI*VARIE*MESSA IN SICUREZZA DI IMMOBILI DI PROPRIETA' COMUNALE</t>
  </si>
  <si>
    <t>H52H21000000002</t>
  </si>
  <si>
    <t>BANDO INTERVENTI FINALIZZATI ALL'AVVIO DI PROCESSI DI RIGENERAZIONE URBANA, APPROVATO CON DECRETO DIRIGENZIALE N. 245 DEL 15 GENNAIO 2021 (PUBBLICATO SUL BURL N. 3 DEL 20/01/2021)*PIAZZA DANTE ALIGHIERI*RIQUALIFICAZIONE PIAZZA DANTE ALIGHIERI ED EDIFICI A</t>
  </si>
  <si>
    <t>H56G21002950002</t>
  </si>
  <si>
    <t>INFRASTRUTTURE DI RICARICA ELETTRICA PER ENTI PUBBLICI 2021 - LINEA A*PIAZZA LIBERTA', 2*ACQUISTO E L'INSTALLAZIONE DI NUOVI DISPOSITIVI DI RICARICA ELETTRICA DESTINATI IN VIA ESCLUSIVA ALLE FLOTTE DI VEICOLI IN PROPRIETA' DELL'AMMINISTRAZIONE</t>
  </si>
  <si>
    <t>H57H22002360001</t>
  </si>
  <si>
    <t>DIVERSE VIE DEL TERRITORIO COMUNALE*DIVERSE VIE DEL TERRITORIO COMUNALE*MANUTENZIONE STRAORDINARIA DI MESSA IN SICUREZZA DI STRADE</t>
  </si>
  <si>
    <t>H14J22000170001</t>
  </si>
  <si>
    <t>GIARDINETTO ESTIVO E CAMPO SPORTIVO*DIVERSE VIE*MANUTENZIONE STRAORDINARIA ED EFFICIENTAMENTO ENERGETICO DELLE STRUTTURE SPORTIVE E RICREATIVE ESISTENTI E REALIZZAZIONE PERCORSI PEDONALI/CICLABILI DI COLLEGAMENTO AREE RICREATIVE CON AREE SPORTIVE</t>
  </si>
  <si>
    <t>H54J22000180001</t>
  </si>
  <si>
    <t>PIAZZA DANTE, PIAZZA LIBERTA', PIAZZA PRIMO MAGGIO, AREA SPORTIVA SITA IN VIA DELL'ARTIGIANATO E VIE ADIACENTI E DI COLLEGAMENTO TRA LE STESSE E LE ZONE SPORTIVE DISLOCATE IN ALTRE AREE DELLA CITTA', LE SCUOLE E I SERVIZI D'INTERESSE GENERALE*PIAZZA PRIMO M</t>
  </si>
  <si>
    <t>H55E22000180006</t>
  </si>
  <si>
    <t>AREA POLIVALENTE ATTREZZATA PER LO SPORT ALL'APERTO PRESSO LA SCUOLA PRIMARIA DI PRIMO GRADO DI ROBBIO*VIALE GRAMSCI*PREDISPOSIZIONE SPAZI DA ADIBIRE ALLE ATTIVITA' SPORTIVE</t>
  </si>
  <si>
    <t>H57H18000410004</t>
  </si>
  <si>
    <t>VIALE GRAMSCI*VIALE GRAMSCI*RIFACIMENTO TRATTI DI MARCIAPIEDI IN VIALE GRAMSCI PER ABBATTIMENTO BARRIERE ARCHITETTONICHE</t>
  </si>
  <si>
    <t>H54D22001550001</t>
  </si>
  <si>
    <t>AUDITORIUM PIAZZA DANTE*PIAZZA DANTE*MESSA IN SICUREZZA E EFFICIENTAMENTO ENERGETICO DELL'IMMOBILE</t>
  </si>
  <si>
    <t>H54D22001570001</t>
  </si>
  <si>
    <t>ASILO NIDO VIA NICORVO*VIA NICORVO*EFFICIENTAMENTO ENERGETICO DELL'ASILO NIDO COMUNALE</t>
  </si>
  <si>
    <t>H59J22001040001</t>
  </si>
  <si>
    <t>VIA PALESTRO, VIA MATTEI, VIA MORTARA*DIVERSE*MANUTENZIONE STRAORDINARIA DI MESSA IN SICUREZZA VIABILITA' VIA PALESTRO, VIA MATTEI, VIA MORTARA</t>
  </si>
  <si>
    <t>H59J22001050001</t>
  </si>
  <si>
    <t>ASILO NIDO*VIA NICORVO*EFFICIENTAMENTO ENERGETICO DELL'ASILO NIDO COMUNALE</t>
  </si>
  <si>
    <t>H56G21003000006</t>
  </si>
  <si>
    <t>INFRASTRUTTURE DI RICARICA ELETTRICA PER ENTI PUBBLICI 2021 - LINEA B*VIALE GRAMSCI*ACQUISTO E INSTALLAZIONE DI NUOVI DISPOSITIVI DI RICARICA PER MEZZI ELETTRICI COLLOCATI IN AREE PUBBLICHE DESTINATI AL SERVIZIO PUBBLICO DI RICARICA DEI VEICOLI</t>
  </si>
  <si>
    <t>H54D22001560001</t>
  </si>
  <si>
    <t>SCUOLA PRIMARIA DI PRIMO GRADO VIALE GRAMSCI*VIALE GRAMSCI*EFFICIENTAMENTO ENERGETICO DELLA SCUOLA PRIMARIA</t>
  </si>
  <si>
    <t>H55F22000270001</t>
  </si>
  <si>
    <t>PALAZZO COMUNALE*PIAZZA LIBERTA', 2*MESSA IN SICUREZZA DELLA COPERTURA, DELLE FACCIATE E DI ELEMENTI ARCHITETTONICI</t>
  </si>
  <si>
    <t>H57H24002520004</t>
  </si>
  <si>
    <t>VIA PALESTRO*VIA PALESTRO*REALIZZAZIONE NUOVO PARCHEGGIO PUBBLICO E CONTESTUALE RECUPERO E CONSOLIDAMENTO DEL MURO DI RECINZIONE A CONFINE CON LA VILLA PALLAVICINO</t>
  </si>
  <si>
    <t>H54H22000950006</t>
  </si>
  <si>
    <t>IMMOBILI VARI*VARIE*EFFICIENTAMENTO ENERGETICO IMMOBILI COMUNALI</t>
  </si>
  <si>
    <t>H57H23000610004</t>
  </si>
  <si>
    <t>DIVERSE VIE DEL CENTRO ABITATO*DIVERSE VIE DEL CENTRO ABITATO*LAVORI DI MANUTENZIONE STRAORDINARIA NEI LOTTI DI RIASFALTATURA A E B IN DIVERSE VIE DEL CENTRO ABITATO CON MODIFICA DELLA VIABILITA', REALIZZAZIONE DOSSI DI RALLENTAMENTO, PISTA CICLABILE E</t>
  </si>
  <si>
    <t>H55E22000490005</t>
  </si>
  <si>
    <t>CENTRO DEL RIUTILIZZO*VIA FRANCIGENA SNC CENTRO DI RACCOLTA COMUNALE*PROMUOVERE IL REIMPIEGO E L' UTILIZZO DEI BENI USATI, PROLUNGANDONE IL CICLO DI VITA OLTRE LE NECESSITA' DEL PRIMO UTILIZZATORE</t>
  </si>
  <si>
    <t>H57H20000360005</t>
  </si>
  <si>
    <t>REALIZZAZIONE PARCHEGGIO NEL PIAZZALE DELLA STAZIONE*CORSO AMEDEO D'AOSTA*REALIZZAZIONE PARCHEGGIO NEL PIAZZALE DELLA STAZIONE</t>
  </si>
  <si>
    <t>N</t>
  </si>
  <si>
    <t>note</t>
  </si>
  <si>
    <t>TRASMESSO AGGIORNAMENTO 29/04/2025</t>
  </si>
  <si>
    <t>TRASMESSO AGGIORNAMENTO 05/05/2025</t>
  </si>
  <si>
    <t>TRASMESSO AGGIORNAMENTO 13/05/2025</t>
  </si>
  <si>
    <t>TRASMESSO AGGIORNAMENTO 06/05/2025</t>
  </si>
  <si>
    <t>in corso</t>
  </si>
  <si>
    <t>conclusa - mancano ancora dei pagamenti</t>
  </si>
  <si>
    <t>conclusa - economie in devoluzione mutuo</t>
  </si>
  <si>
    <t>conclusa - realizzato con economie in devoluzione mutuo</t>
  </si>
  <si>
    <t>concluso</t>
  </si>
  <si>
    <t>cup richiesto nel 2019 - lavori mai erseguiti per assenza finanziamento</t>
  </si>
  <si>
    <t>concluso - piccole opere - rendicontato su regis</t>
  </si>
  <si>
    <t>in fase di aggiornamento su MOP/Bdap</t>
  </si>
  <si>
    <t>TRASMISSIONE MOP/BDAP</t>
  </si>
  <si>
    <t>TRASMESSO AGGIORNAMENTO</t>
  </si>
  <si>
    <t>cup richiesto nel 2021 - lavori mai erseguiti per assenza finanziamento</t>
  </si>
  <si>
    <t>cup richiesto nel 2018 - lavori mai erseguiti per assenza finanziamento</t>
  </si>
  <si>
    <t xml:space="preserve">RICHIESTO CONTRIBUTO - NON ASSEGNATO </t>
  </si>
  <si>
    <t xml:space="preserve">RICHIESTO CONTRIBUTO - NON ASSEGNATO  </t>
  </si>
  <si>
    <t>IN CORSO - CONTRIBUTO PROGETTAZIONE</t>
  </si>
  <si>
    <t>IN CORSO</t>
  </si>
  <si>
    <t>RICHIESTO CONTRIBUTO - RINUNCIA PER DECORRENZA TERMINI</t>
  </si>
  <si>
    <t>H16F25000220001</t>
  </si>
  <si>
    <t>SCUOLA SECONDARIA DI PRIMO GRADO E.FERMI*PIAZZA SAN PIETRO*MESSA IN SICUREZZA EDILE E SISMICA SCUOLA SECONDARIA DI PRIMO GRADO E.FERMI</t>
  </si>
  <si>
    <t>H19I25001370001</t>
  </si>
  <si>
    <t>H54D24002780001</t>
  </si>
  <si>
    <t>PONTE SU STRADA COMUNALE PER VESPOLATE*VIA PER VESPOLATE*PROGETTAZIONE AI SENSI DELL'ART. 41 DEL D.LGS. N. 36/2023</t>
  </si>
  <si>
    <t>H54D25006780006</t>
  </si>
  <si>
    <t>ASILO NIDO IL GIRASOLE*VIA NICORVO*RIQUALIFICAZIONE ENERGETICA - SEED PA - SOSTENIBILITÀ ED EFFICIENZA ENERGETICA DEGLI EDIFICI PUBBLICI DGR N. XII/3741 DEL 30/12/2024</t>
  </si>
  <si>
    <t>SCUOLA DELL'INFANZIA SANNER*VIA LOMBARDIA*MESSA IN SICUREZZA EDILE E SISMICA SCUOLA DELLINFANZIA SANNER VIALE LOMBARDIA</t>
  </si>
  <si>
    <t>SCUOLA PRIMARIA DANTE ALIGHIERI*VIALE ANTONIO GRAMSCI*MANUTENZIONE STRAORDINARIA CON MESSA IN SICUREZZA STRUTTURALE ED EFFICIENTAMENTO ENERGETICO</t>
  </si>
  <si>
    <t>H54D25006990001</t>
  </si>
  <si>
    <t>AUDITORIUM E EX PALESTRA CON WC DISABILI*PIAZZA DANTE ALIGHIERI*MANUTENZIONE STRAORDINARIA CON MESSA IN SICUREZZA IMPIANTISTICA E STRUTTURALE ED EFFICIENTAMENTO ENERGETICO</t>
  </si>
  <si>
    <t>H54D25007000001</t>
  </si>
  <si>
    <t>ROGGIA CROTTA*VIA GUADO OCA, VIA CASARO BATTISTA, VIA STATUTO, VIA VESPOLATE*MESSA IN SICUREZZA DEL TERRITORIO A RISCHIO IDROGEOLOGICO PER OPERE DA ESEGUIRSI LUNGO LA ROGGIA CROTTA CHE ATTRAVERSA IL COMUNE DI ROBBIO</t>
  </si>
  <si>
    <t>H54D25007010001</t>
  </si>
  <si>
    <t>SCUOLA DELLINFANZIA SANNER, SCUOLA PRIMARIA DANTE ALIGHIERI E SCUOLA SECONDARIA DI PRIMO GRADO E.FERMI*VARIE*PROGETTO DI BUILDING AUTOMATION PRESSO LE SEDI DELLISTITUTO COMPRENSIVO DI ROBBIO: SCUOLA DELLINFANZIA SANNER, SCUOLA PRIMARIA DANTE ALIGHIERI E SCUOLA SECONDARIA DI PRIMO GRADO E.FERMI</t>
  </si>
  <si>
    <t>H54D25007160004</t>
  </si>
  <si>
    <t>H54D26001220001</t>
  </si>
  <si>
    <t>ASILO NIDO IL GIRASOLE DI ROBBIO*VIA NICORVO*LAVORI DI BUILDING AUTOMATION PRESSO LA SEDE DELLASILO NIDO IL GIRASOLE DI ROBBIO</t>
  </si>
  <si>
    <t>REALIZZAZIONE DI NUOVA MENSA PRESSO LA SCUOLA PRIMARIA DI PRIMO GRADO DI ROBBIO*VIA GRAMSCI*PREDISPOSIZIONE NUOVI SPAZI DA ADIBIRE AL SERVIZIO DI MENSA SCOLASTICA</t>
  </si>
  <si>
    <t>H55E22000170006</t>
  </si>
  <si>
    <t>IN CORSO - FINANZIATO</t>
  </si>
  <si>
    <t>SPONDE E PONTI LUNGO LA STRADA PER VESPOLATE IN CORRISPONDENZA DELL'ATTRAVERSAMENTO DI CORSI D'ACQUA DI TIPO RURALE*VIA VESPOLATE*MESSA IN SICUREZZA DEL TERRITORIO A RISCHIO IDROGEOLOGICO PER OPERE DA ESEGUIRSI LUNGO LA STRADA PER VESPOLATE IN CORRISPONDENA DELL'ATTRAVERSAMENTO DI CORSI D'ACQUA</t>
  </si>
  <si>
    <t>H58B25000510001</t>
  </si>
  <si>
    <t>BOCCIOFILA ROBBIESE*VIA DELL'ARTIGIANATO*MANUTENZIONE STRAORDINARIA DELL'IMPIANTO ELETTRICO</t>
  </si>
  <si>
    <t>H58E26000040004</t>
  </si>
  <si>
    <t>AUDITORIUM PIAZZA DANTE*PIAZZA DANTE*INTERVENTI DI MANUTENZIONE STRAORDINARIA DELLAUDITORIUM (EX CHIESA DI S. MARIA DELLE GRAZIE) DEL COMUNE DI ROBBIO</t>
  </si>
  <si>
    <t>H58H24001030004</t>
  </si>
  <si>
    <t>SCUOLA PRIMARIA, SCUOLA SECONDARIA DI PRIMO GRADO, SCUOLA DELL'INFANZIA E PALAZZO COMUNALE*CORSO VIALE LOMBARDIA, VIALE GRAMSCI, PIAZZA LIBERTÀ*RIQUALIFICAZIONI DI CENTRALI TERMICHE A SERVIZIO DI EDIFICI PUBBLICI DEL COMUNE DI ROBBIO</t>
  </si>
  <si>
    <t>H58H25000290004</t>
  </si>
  <si>
    <t>CIMITERO COMUNALE COMUNE DI ROBBIO*VIALE XI FEBBRAIO*LAVORI PER AMPLIAMENTO N. 12 DEL CIMITERO COMUNALE</t>
  </si>
  <si>
    <t>H58I25000000004</t>
  </si>
  <si>
    <t>ACQUISIZIONE AL PATRIMONIO COMUNALE
DEGLI IMPIANTI DI ILLUMINAZIONE PUBBLICA DI ENEL SOLE S.R.L. PRESENTI NEL TERRITORIO DEL COMUNE DI ROBBIO*VARIE*IMPIANTO DI PUBBLICA ILLUMINAZIONE</t>
  </si>
  <si>
    <t>H59I23000850004</t>
  </si>
  <si>
    <t>AUDITORIUM PIAZZA DANTE*PIAZZA DANTE*PROGETTAZIONE AI SENSI DELL'ART. 41 DEL D.LGS. N. 36/2023</t>
  </si>
  <si>
    <t>H59I24000850001</t>
  </si>
  <si>
    <t>EX PALESTRA PIAZZA DANTE*PIAZZA DANTE*PROGETTAZIONE AI SENSI DELL'ART. 41 DEL D.LGS. N. 36/2023</t>
  </si>
  <si>
    <t>H59I24000860001</t>
  </si>
  <si>
    <t>MEZZO IDONEO ALLE ESIGENZE DEL SERVIZIO TECNICO E MANUTENTIVO DEL COMUNE DI ROBBIO, DOTATO DI SOLA TRAZIONE ELETTRICA DEL TIPO N1*PIAZZA LIBERTÀ, 2*VEICOLO ELETTRICO</t>
  </si>
  <si>
    <t>H59J21010370007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</si>
</sst>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##0.00;\@"/>
  </numFmts>
  <fonts count="3" x14ac:knownFonts="1">
    <font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justify" vertical="center" wrapText="1"/>
    </xf>
    <xf numFmtId="0" fontId="0" fillId="0" borderId="2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0" fillId="0" borderId="0" xfId="0" applyFill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W9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5.5703125" style="13" customWidth="1"/>
    <col min="2" max="2" width="17.7109375" style="13" customWidth="1"/>
    <col min="3" max="3" width="95.28515625" style="14" customWidth="1"/>
    <col min="4" max="4" width="18.140625" style="13" customWidth="1"/>
    <col min="5" max="5" width="15.7109375" style="13" customWidth="1"/>
    <col min="6" max="6" width="43" style="11" customWidth="1"/>
    <col min="7" max="7" width="68.5703125" style="12" customWidth="1"/>
    <col min="8" max="803" width="9.140625" style="13"/>
  </cols>
  <sheetData>
    <row r="1" spans="1:803" x14ac:dyDescent="0.25">
      <c r="A1" s="3" t="s">
        <v>144</v>
      </c>
      <c r="B1" s="4" t="s">
        <v>0</v>
      </c>
      <c r="C1" s="5" t="s">
        <v>1</v>
      </c>
      <c r="D1" s="4" t="s">
        <v>2</v>
      </c>
      <c r="E1" s="6" t="s">
        <v>3</v>
      </c>
      <c r="F1" s="7" t="s">
        <v>145</v>
      </c>
      <c r="G1" s="4" t="s">
        <v>158</v>
      </c>
    </row>
    <row r="2" spans="1:803" ht="30" x14ac:dyDescent="0.25">
      <c r="A2" s="8">
        <v>1</v>
      </c>
      <c r="B2" s="4" t="s">
        <v>4</v>
      </c>
      <c r="C2" s="5" t="s">
        <v>5</v>
      </c>
      <c r="D2" s="9">
        <v>3864913.7</v>
      </c>
      <c r="E2" s="10">
        <v>3854476.08</v>
      </c>
      <c r="F2" s="11" t="s">
        <v>151</v>
      </c>
      <c r="G2" s="12" t="s">
        <v>146</v>
      </c>
    </row>
    <row r="3" spans="1:803" s="1" customFormat="1" x14ac:dyDescent="0.25">
      <c r="A3" s="8">
        <v>2</v>
      </c>
      <c r="B3" s="4" t="s">
        <v>6</v>
      </c>
      <c r="C3" s="5" t="s">
        <v>7</v>
      </c>
      <c r="D3" s="9">
        <v>1562659.06</v>
      </c>
      <c r="E3" s="10">
        <v>397400.74</v>
      </c>
      <c r="F3" s="11" t="s">
        <v>150</v>
      </c>
      <c r="G3" s="12" t="s">
        <v>147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</row>
    <row r="4" spans="1:803" s="1" customFormat="1" ht="30" x14ac:dyDescent="0.25">
      <c r="A4" s="8">
        <v>3</v>
      </c>
      <c r="B4" s="4" t="s">
        <v>8</v>
      </c>
      <c r="C4" s="5" t="s">
        <v>9</v>
      </c>
      <c r="D4" s="9">
        <v>450000</v>
      </c>
      <c r="E4" s="10">
        <v>411418</v>
      </c>
      <c r="F4" s="11" t="s">
        <v>152</v>
      </c>
      <c r="G4" s="12" t="s">
        <v>149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</row>
    <row r="5" spans="1:803" s="1" customFormat="1" ht="45" x14ac:dyDescent="0.25">
      <c r="A5" s="8">
        <v>4</v>
      </c>
      <c r="B5" s="4" t="s">
        <v>10</v>
      </c>
      <c r="C5" s="5" t="s">
        <v>11</v>
      </c>
      <c r="D5" s="9">
        <v>426500</v>
      </c>
      <c r="E5" s="10">
        <v>376517.98</v>
      </c>
      <c r="F5" s="11" t="s">
        <v>152</v>
      </c>
      <c r="G5" s="12" t="s">
        <v>148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</row>
    <row r="6" spans="1:803" s="1" customFormat="1" ht="45" x14ac:dyDescent="0.25">
      <c r="A6" s="8">
        <v>5</v>
      </c>
      <c r="B6" s="4" t="s">
        <v>12</v>
      </c>
      <c r="C6" s="5" t="s">
        <v>13</v>
      </c>
      <c r="D6" s="9">
        <v>350000</v>
      </c>
      <c r="E6" s="10">
        <v>343840.23</v>
      </c>
      <c r="F6" s="11" t="s">
        <v>151</v>
      </c>
      <c r="G6" s="12" t="s">
        <v>148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</row>
    <row r="7" spans="1:803" s="1" customFormat="1" ht="45" x14ac:dyDescent="0.25">
      <c r="A7" s="8">
        <v>6</v>
      </c>
      <c r="B7" s="4" t="s">
        <v>14</v>
      </c>
      <c r="C7" s="5" t="s">
        <v>15</v>
      </c>
      <c r="D7" s="9">
        <v>0</v>
      </c>
      <c r="E7" s="10">
        <v>0</v>
      </c>
      <c r="F7" s="11" t="s">
        <v>155</v>
      </c>
      <c r="G7" s="12" t="s">
        <v>148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</row>
    <row r="8" spans="1:803" s="1" customFormat="1" ht="45" x14ac:dyDescent="0.25">
      <c r="A8" s="8">
        <v>7</v>
      </c>
      <c r="B8" s="4" t="s">
        <v>16</v>
      </c>
      <c r="C8" s="5" t="s">
        <v>17</v>
      </c>
      <c r="D8" s="9">
        <v>151500</v>
      </c>
      <c r="E8" s="10">
        <v>143108.28</v>
      </c>
      <c r="F8" s="11" t="s">
        <v>154</v>
      </c>
      <c r="G8" s="12" t="s">
        <v>148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</row>
    <row r="9" spans="1:803" ht="45" x14ac:dyDescent="0.25">
      <c r="A9" s="8">
        <v>8</v>
      </c>
      <c r="B9" s="4" t="s">
        <v>18</v>
      </c>
      <c r="C9" s="5" t="s">
        <v>19</v>
      </c>
      <c r="D9" s="9">
        <v>148924.82</v>
      </c>
      <c r="E9" s="10">
        <v>148924.82</v>
      </c>
      <c r="F9" s="11" t="s">
        <v>154</v>
      </c>
      <c r="G9" s="12" t="s">
        <v>148</v>
      </c>
    </row>
    <row r="10" spans="1:803" ht="30" x14ac:dyDescent="0.25">
      <c r="A10" s="8">
        <v>9</v>
      </c>
      <c r="B10" s="4" t="s">
        <v>20</v>
      </c>
      <c r="C10" s="5" t="s">
        <v>21</v>
      </c>
      <c r="D10" s="9">
        <v>140000</v>
      </c>
      <c r="E10" s="10">
        <v>139999.39000000001</v>
      </c>
      <c r="F10" s="11" t="s">
        <v>156</v>
      </c>
    </row>
    <row r="11" spans="1:803" ht="30" x14ac:dyDescent="0.25">
      <c r="A11" s="8">
        <v>10</v>
      </c>
      <c r="B11" s="4" t="s">
        <v>22</v>
      </c>
      <c r="C11" s="5" t="s">
        <v>23</v>
      </c>
      <c r="D11" s="9">
        <v>125909.13</v>
      </c>
      <c r="E11" s="10">
        <v>0</v>
      </c>
      <c r="F11" s="11" t="s">
        <v>151</v>
      </c>
      <c r="G11" s="12" t="s">
        <v>157</v>
      </c>
    </row>
    <row r="12" spans="1:803" ht="30" x14ac:dyDescent="0.25">
      <c r="A12" s="8">
        <v>11</v>
      </c>
      <c r="B12" s="4" t="s">
        <v>24</v>
      </c>
      <c r="C12" s="5" t="s">
        <v>25</v>
      </c>
      <c r="D12" s="9">
        <v>100000</v>
      </c>
      <c r="E12" s="10">
        <v>99999.99</v>
      </c>
      <c r="F12" s="11" t="s">
        <v>154</v>
      </c>
      <c r="G12" s="12" t="s">
        <v>148</v>
      </c>
    </row>
    <row r="13" spans="1:803" ht="45" x14ac:dyDescent="0.25">
      <c r="A13" s="8">
        <v>12</v>
      </c>
      <c r="B13" s="4" t="s">
        <v>26</v>
      </c>
      <c r="C13" s="5" t="s">
        <v>27</v>
      </c>
      <c r="D13" s="9">
        <v>99000</v>
      </c>
      <c r="E13" s="10">
        <v>99000</v>
      </c>
      <c r="F13" s="11" t="s">
        <v>154</v>
      </c>
      <c r="G13" s="12" t="s">
        <v>157</v>
      </c>
    </row>
    <row r="14" spans="1:803" ht="30" x14ac:dyDescent="0.25">
      <c r="A14" s="8">
        <v>13</v>
      </c>
      <c r="B14" s="4" t="s">
        <v>28</v>
      </c>
      <c r="C14" s="5" t="s">
        <v>29</v>
      </c>
      <c r="D14" s="9">
        <v>92800</v>
      </c>
      <c r="E14" s="10">
        <v>92800</v>
      </c>
      <c r="F14" s="11" t="s">
        <v>154</v>
      </c>
      <c r="G14" s="12" t="s">
        <v>157</v>
      </c>
    </row>
    <row r="15" spans="1:803" ht="45" x14ac:dyDescent="0.25">
      <c r="A15" s="8">
        <v>14</v>
      </c>
      <c r="B15" s="4" t="s">
        <v>30</v>
      </c>
      <c r="C15" s="5" t="s">
        <v>31</v>
      </c>
      <c r="D15" s="9">
        <v>70000</v>
      </c>
      <c r="E15" s="10">
        <v>70000</v>
      </c>
      <c r="F15" s="11" t="s">
        <v>154</v>
      </c>
      <c r="G15" s="12" t="s">
        <v>157</v>
      </c>
    </row>
    <row r="16" spans="1:803" ht="45" x14ac:dyDescent="0.25">
      <c r="A16" s="8">
        <v>15</v>
      </c>
      <c r="B16" s="4" t="s">
        <v>32</v>
      </c>
      <c r="C16" s="5" t="s">
        <v>33</v>
      </c>
      <c r="D16" s="9">
        <v>70000</v>
      </c>
      <c r="E16" s="10">
        <v>68140.38</v>
      </c>
      <c r="F16" s="11" t="s">
        <v>156</v>
      </c>
    </row>
    <row r="17" spans="1:803" ht="30" x14ac:dyDescent="0.25">
      <c r="A17" s="8">
        <v>16</v>
      </c>
      <c r="B17" s="4" t="s">
        <v>34</v>
      </c>
      <c r="C17" s="5" t="s">
        <v>35</v>
      </c>
      <c r="D17" s="9">
        <v>58495.26</v>
      </c>
      <c r="E17" s="10">
        <v>57307.66</v>
      </c>
      <c r="F17" s="11" t="s">
        <v>154</v>
      </c>
      <c r="G17" s="12" t="s">
        <v>157</v>
      </c>
    </row>
    <row r="18" spans="1:803" ht="30" x14ac:dyDescent="0.25">
      <c r="A18" s="8">
        <v>17</v>
      </c>
      <c r="B18" s="4" t="s">
        <v>36</v>
      </c>
      <c r="C18" s="5" t="s">
        <v>37</v>
      </c>
      <c r="D18" s="9">
        <v>50254</v>
      </c>
      <c r="E18" s="10">
        <v>50254</v>
      </c>
      <c r="F18" s="11" t="s">
        <v>154</v>
      </c>
      <c r="G18" s="12" t="s">
        <v>157</v>
      </c>
    </row>
    <row r="19" spans="1:803" ht="45" x14ac:dyDescent="0.25">
      <c r="A19" s="8">
        <v>18</v>
      </c>
      <c r="B19" s="4" t="s">
        <v>38</v>
      </c>
      <c r="C19" s="5" t="s">
        <v>39</v>
      </c>
      <c r="D19" s="9">
        <v>33568.69</v>
      </c>
      <c r="E19" s="9">
        <v>33568.69</v>
      </c>
      <c r="F19" s="11" t="s">
        <v>154</v>
      </c>
      <c r="G19" s="12" t="s">
        <v>157</v>
      </c>
    </row>
    <row r="20" spans="1:803" ht="45" x14ac:dyDescent="0.25">
      <c r="A20" s="8">
        <v>19</v>
      </c>
      <c r="B20" s="4" t="s">
        <v>40</v>
      </c>
      <c r="C20" s="5" t="s">
        <v>41</v>
      </c>
      <c r="D20" s="9">
        <v>30375</v>
      </c>
      <c r="E20" s="10">
        <v>28498.28</v>
      </c>
      <c r="F20" s="11" t="s">
        <v>154</v>
      </c>
      <c r="G20" s="12" t="s">
        <v>157</v>
      </c>
    </row>
    <row r="21" spans="1:803" ht="45" x14ac:dyDescent="0.25">
      <c r="A21" s="8">
        <v>20</v>
      </c>
      <c r="B21" s="4" t="s">
        <v>42</v>
      </c>
      <c r="C21" s="5" t="s">
        <v>43</v>
      </c>
      <c r="D21" s="9">
        <v>36470</v>
      </c>
      <c r="E21" s="10">
        <v>36194.129999999997</v>
      </c>
      <c r="F21" s="11" t="s">
        <v>153</v>
      </c>
      <c r="G21" s="12" t="s">
        <v>148</v>
      </c>
    </row>
    <row r="22" spans="1:803" ht="30" x14ac:dyDescent="0.25">
      <c r="A22" s="8">
        <v>21</v>
      </c>
      <c r="B22" s="4" t="s">
        <v>44</v>
      </c>
      <c r="C22" s="5" t="s">
        <v>45</v>
      </c>
      <c r="D22" s="9">
        <v>25000</v>
      </c>
      <c r="E22" s="10">
        <v>25000</v>
      </c>
      <c r="F22" s="11" t="s">
        <v>153</v>
      </c>
      <c r="G22" s="12" t="s">
        <v>159</v>
      </c>
    </row>
    <row r="23" spans="1:803" ht="45" x14ac:dyDescent="0.25">
      <c r="A23" s="8">
        <v>22</v>
      </c>
      <c r="B23" s="4" t="s">
        <v>46</v>
      </c>
      <c r="C23" s="5" t="s">
        <v>47</v>
      </c>
      <c r="D23" s="9">
        <v>0</v>
      </c>
      <c r="E23" s="10">
        <v>0</v>
      </c>
      <c r="F23" s="11" t="s">
        <v>160</v>
      </c>
    </row>
    <row r="24" spans="1:803" ht="30" x14ac:dyDescent="0.25">
      <c r="A24" s="8">
        <v>23</v>
      </c>
      <c r="B24" s="4" t="s">
        <v>48</v>
      </c>
      <c r="C24" s="5" t="s">
        <v>49</v>
      </c>
      <c r="D24" s="9">
        <v>19690</v>
      </c>
      <c r="E24" s="9">
        <v>19690</v>
      </c>
      <c r="F24" s="11" t="s">
        <v>154</v>
      </c>
      <c r="G24" s="12" t="s">
        <v>159</v>
      </c>
    </row>
    <row r="25" spans="1:803" ht="45" x14ac:dyDescent="0.25">
      <c r="A25" s="8">
        <v>24</v>
      </c>
      <c r="B25" s="4" t="s">
        <v>50</v>
      </c>
      <c r="C25" s="5" t="s">
        <v>51</v>
      </c>
      <c r="D25" s="9">
        <v>19000</v>
      </c>
      <c r="E25" s="9">
        <f>17126.29+301.4</f>
        <v>17427.690000000002</v>
      </c>
      <c r="F25" s="11" t="s">
        <v>154</v>
      </c>
      <c r="G25" s="12" t="s">
        <v>157</v>
      </c>
    </row>
    <row r="26" spans="1:803" s="1" customFormat="1" ht="45" x14ac:dyDescent="0.25">
      <c r="A26" s="8">
        <v>25</v>
      </c>
      <c r="B26" s="4" t="s">
        <v>52</v>
      </c>
      <c r="C26" s="5" t="s">
        <v>53</v>
      </c>
      <c r="D26" s="9">
        <v>15000</v>
      </c>
      <c r="E26" s="10">
        <v>14829.57</v>
      </c>
      <c r="F26" s="11" t="s">
        <v>154</v>
      </c>
      <c r="G26" s="12" t="s">
        <v>159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</row>
    <row r="27" spans="1:803" s="1" customFormat="1" ht="45" x14ac:dyDescent="0.25">
      <c r="A27" s="8">
        <v>26</v>
      </c>
      <c r="B27" s="4" t="s">
        <v>54</v>
      </c>
      <c r="C27" s="5" t="s">
        <v>55</v>
      </c>
      <c r="D27" s="9">
        <v>11187</v>
      </c>
      <c r="E27" s="10">
        <v>11187</v>
      </c>
      <c r="F27" s="11" t="s">
        <v>154</v>
      </c>
      <c r="G27" s="12" t="s">
        <v>159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</row>
    <row r="28" spans="1:803" s="1" customFormat="1" ht="30" x14ac:dyDescent="0.25">
      <c r="A28" s="8">
        <v>27</v>
      </c>
      <c r="B28" s="4" t="s">
        <v>56</v>
      </c>
      <c r="C28" s="5" t="s">
        <v>57</v>
      </c>
      <c r="D28" s="9">
        <v>8825</v>
      </c>
      <c r="E28" s="10">
        <v>8825</v>
      </c>
      <c r="F28" s="11" t="s">
        <v>154</v>
      </c>
      <c r="G28" s="12" t="s">
        <v>159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  <c r="ABY28" s="13"/>
      <c r="ABZ28" s="13"/>
      <c r="ACA28" s="13"/>
      <c r="ACB28" s="13"/>
      <c r="ACC28" s="13"/>
      <c r="ACD28" s="13"/>
      <c r="ACE28" s="13"/>
      <c r="ACF28" s="13"/>
      <c r="ACG28" s="13"/>
      <c r="ACH28" s="13"/>
      <c r="ACI28" s="13"/>
      <c r="ACJ28" s="13"/>
      <c r="ACK28" s="13"/>
      <c r="ACL28" s="13"/>
      <c r="ACM28" s="13"/>
      <c r="ACN28" s="13"/>
      <c r="ACO28" s="13"/>
      <c r="ACP28" s="13"/>
      <c r="ACQ28" s="13"/>
      <c r="ACR28" s="13"/>
      <c r="ACS28" s="13"/>
      <c r="ACT28" s="13"/>
      <c r="ACU28" s="13"/>
      <c r="ACV28" s="13"/>
      <c r="ACW28" s="13"/>
      <c r="ACX28" s="13"/>
      <c r="ACY28" s="13"/>
      <c r="ACZ28" s="13"/>
      <c r="ADA28" s="13"/>
      <c r="ADB28" s="13"/>
      <c r="ADC28" s="13"/>
      <c r="ADD28" s="13"/>
      <c r="ADE28" s="13"/>
      <c r="ADF28" s="13"/>
      <c r="ADG28" s="13"/>
      <c r="ADH28" s="13"/>
      <c r="ADI28" s="13"/>
      <c r="ADJ28" s="13"/>
      <c r="ADK28" s="13"/>
      <c r="ADL28" s="13"/>
      <c r="ADM28" s="13"/>
      <c r="ADN28" s="13"/>
      <c r="ADO28" s="13"/>
      <c r="ADP28" s="13"/>
      <c r="ADQ28" s="13"/>
      <c r="ADR28" s="13"/>
      <c r="ADS28" s="13"/>
      <c r="ADT28" s="13"/>
      <c r="ADU28" s="13"/>
      <c r="ADV28" s="13"/>
      <c r="ADW28" s="13"/>
    </row>
    <row r="29" spans="1:803" s="1" customFormat="1" ht="30" x14ac:dyDescent="0.25">
      <c r="A29" s="8">
        <v>28</v>
      </c>
      <c r="B29" s="4" t="s">
        <v>58</v>
      </c>
      <c r="C29" s="5" t="s">
        <v>59</v>
      </c>
      <c r="D29" s="9">
        <v>0</v>
      </c>
      <c r="E29" s="10">
        <v>0</v>
      </c>
      <c r="F29" s="11" t="s">
        <v>161</v>
      </c>
      <c r="G29" s="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  <c r="ACD29" s="13"/>
      <c r="ACE29" s="13"/>
      <c r="ACF29" s="13"/>
      <c r="ACG29" s="13"/>
      <c r="ACH29" s="13"/>
      <c r="ACI29" s="13"/>
      <c r="ACJ29" s="13"/>
      <c r="ACK29" s="13"/>
      <c r="ACL29" s="13"/>
      <c r="ACM29" s="13"/>
      <c r="ACN29" s="13"/>
      <c r="ACO29" s="13"/>
      <c r="ACP29" s="13"/>
      <c r="ACQ29" s="13"/>
      <c r="ACR29" s="13"/>
      <c r="ACS29" s="13"/>
      <c r="ACT29" s="13"/>
      <c r="ACU29" s="13"/>
      <c r="ACV29" s="13"/>
      <c r="ACW29" s="13"/>
      <c r="ACX29" s="13"/>
      <c r="ACY29" s="13"/>
      <c r="ACZ29" s="13"/>
      <c r="ADA29" s="13"/>
      <c r="ADB29" s="13"/>
      <c r="ADC29" s="13"/>
      <c r="ADD29" s="13"/>
      <c r="ADE29" s="13"/>
      <c r="ADF29" s="13"/>
      <c r="ADG29" s="13"/>
      <c r="ADH29" s="13"/>
      <c r="ADI29" s="13"/>
      <c r="ADJ29" s="13"/>
      <c r="ADK29" s="13"/>
      <c r="ADL29" s="13"/>
      <c r="ADM29" s="13"/>
      <c r="ADN29" s="13"/>
      <c r="ADO29" s="13"/>
      <c r="ADP29" s="13"/>
      <c r="ADQ29" s="13"/>
      <c r="ADR29" s="13"/>
      <c r="ADS29" s="13"/>
      <c r="ADT29" s="13"/>
      <c r="ADU29" s="13"/>
      <c r="ADV29" s="13"/>
      <c r="ADW29" s="13"/>
    </row>
    <row r="30" spans="1:803" s="1" customFormat="1" ht="45" x14ac:dyDescent="0.25">
      <c r="A30" s="8">
        <v>29</v>
      </c>
      <c r="B30" s="4" t="s">
        <v>60</v>
      </c>
      <c r="C30" s="5" t="s">
        <v>61</v>
      </c>
      <c r="D30" s="9">
        <v>0</v>
      </c>
      <c r="E30" s="10">
        <v>0</v>
      </c>
      <c r="F30" s="11" t="s">
        <v>163</v>
      </c>
      <c r="G30" s="12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  <c r="XN30" s="13"/>
      <c r="XO30" s="13"/>
      <c r="XP30" s="13"/>
      <c r="XQ30" s="13"/>
      <c r="XR30" s="13"/>
      <c r="XS30" s="13"/>
      <c r="XT30" s="13"/>
      <c r="XU30" s="13"/>
      <c r="XV30" s="13"/>
      <c r="XW30" s="13"/>
      <c r="XX30" s="13"/>
      <c r="XY30" s="13"/>
      <c r="XZ30" s="13"/>
      <c r="YA30" s="13"/>
      <c r="YB30" s="13"/>
      <c r="YC30" s="13"/>
      <c r="YD30" s="13"/>
      <c r="YE30" s="13"/>
      <c r="YF30" s="13"/>
      <c r="YG30" s="13"/>
      <c r="YH30" s="13"/>
      <c r="YI30" s="13"/>
      <c r="YJ30" s="13"/>
      <c r="YK30" s="13"/>
      <c r="YL30" s="13"/>
      <c r="YM30" s="13"/>
      <c r="YN30" s="13"/>
      <c r="YO30" s="13"/>
      <c r="YP30" s="13"/>
      <c r="YQ30" s="13"/>
      <c r="YR30" s="13"/>
      <c r="YS30" s="13"/>
      <c r="YT30" s="13"/>
      <c r="YU30" s="13"/>
      <c r="YV30" s="13"/>
      <c r="YW30" s="13"/>
      <c r="YX30" s="13"/>
      <c r="YY30" s="13"/>
      <c r="YZ30" s="13"/>
      <c r="ZA30" s="13"/>
      <c r="ZB30" s="13"/>
      <c r="ZC30" s="13"/>
      <c r="ZD30" s="13"/>
      <c r="ZE30" s="13"/>
      <c r="ZF30" s="13"/>
      <c r="ZG30" s="13"/>
      <c r="ZH30" s="13"/>
      <c r="ZI30" s="13"/>
      <c r="ZJ30" s="13"/>
      <c r="ZK30" s="13"/>
      <c r="ZL30" s="13"/>
      <c r="ZM30" s="13"/>
      <c r="ZN30" s="13"/>
      <c r="ZO30" s="13"/>
      <c r="ZP30" s="13"/>
      <c r="ZQ30" s="13"/>
      <c r="ZR30" s="13"/>
      <c r="ZS30" s="13"/>
      <c r="ZT30" s="13"/>
      <c r="ZU30" s="13"/>
      <c r="ZV30" s="13"/>
      <c r="ZW30" s="13"/>
      <c r="ZX30" s="13"/>
      <c r="ZY30" s="13"/>
      <c r="ZZ30" s="13"/>
      <c r="AAA30" s="13"/>
      <c r="AAB30" s="13"/>
      <c r="AAC30" s="13"/>
      <c r="AAD30" s="13"/>
      <c r="AAE30" s="13"/>
      <c r="AAF30" s="13"/>
      <c r="AAG30" s="13"/>
      <c r="AAH30" s="13"/>
      <c r="AAI30" s="13"/>
      <c r="AAJ30" s="13"/>
      <c r="AAK30" s="13"/>
      <c r="AAL30" s="13"/>
      <c r="AAM30" s="13"/>
      <c r="AAN30" s="13"/>
      <c r="AAO30" s="13"/>
      <c r="AAP30" s="13"/>
      <c r="AAQ30" s="13"/>
      <c r="AAR30" s="13"/>
      <c r="AAS30" s="13"/>
      <c r="AAT30" s="13"/>
      <c r="AAU30" s="13"/>
      <c r="AAV30" s="13"/>
      <c r="AAW30" s="13"/>
      <c r="AAX30" s="13"/>
      <c r="AAY30" s="13"/>
      <c r="AAZ30" s="13"/>
      <c r="ABA30" s="13"/>
      <c r="ABB30" s="13"/>
      <c r="ABC30" s="13"/>
      <c r="ABD30" s="13"/>
      <c r="ABE30" s="13"/>
      <c r="ABF30" s="13"/>
      <c r="ABG30" s="13"/>
      <c r="ABH30" s="13"/>
      <c r="ABI30" s="13"/>
      <c r="ABJ30" s="13"/>
      <c r="ABK30" s="13"/>
      <c r="ABL30" s="13"/>
      <c r="ABM30" s="13"/>
      <c r="ABN30" s="13"/>
      <c r="ABO30" s="13"/>
      <c r="ABP30" s="13"/>
      <c r="ABQ30" s="13"/>
      <c r="ABR30" s="13"/>
      <c r="ABS30" s="13"/>
      <c r="ABT30" s="13"/>
      <c r="ABU30" s="13"/>
      <c r="ABV30" s="13"/>
      <c r="ABW30" s="13"/>
      <c r="ABX30" s="13"/>
      <c r="ABY30" s="13"/>
      <c r="ABZ30" s="13"/>
      <c r="ACA30" s="13"/>
      <c r="ACB30" s="13"/>
      <c r="ACC30" s="13"/>
      <c r="ACD30" s="13"/>
      <c r="ACE30" s="13"/>
      <c r="ACF30" s="13"/>
      <c r="ACG30" s="13"/>
      <c r="ACH30" s="13"/>
      <c r="ACI30" s="13"/>
      <c r="ACJ30" s="13"/>
      <c r="ACK30" s="13"/>
      <c r="ACL30" s="13"/>
      <c r="ACM30" s="13"/>
      <c r="ACN30" s="13"/>
      <c r="ACO30" s="13"/>
      <c r="ACP30" s="13"/>
      <c r="ACQ30" s="13"/>
      <c r="ACR30" s="13"/>
      <c r="ACS30" s="13"/>
      <c r="ACT30" s="13"/>
      <c r="ACU30" s="13"/>
      <c r="ACV30" s="13"/>
      <c r="ACW30" s="13"/>
      <c r="ACX30" s="13"/>
      <c r="ACY30" s="13"/>
      <c r="ACZ30" s="13"/>
      <c r="ADA30" s="13"/>
      <c r="ADB30" s="13"/>
      <c r="ADC30" s="13"/>
      <c r="ADD30" s="13"/>
      <c r="ADE30" s="13"/>
      <c r="ADF30" s="13"/>
      <c r="ADG30" s="13"/>
      <c r="ADH30" s="13"/>
      <c r="ADI30" s="13"/>
      <c r="ADJ30" s="13"/>
      <c r="ADK30" s="13"/>
      <c r="ADL30" s="13"/>
      <c r="ADM30" s="13"/>
      <c r="ADN30" s="13"/>
      <c r="ADO30" s="13"/>
      <c r="ADP30" s="13"/>
      <c r="ADQ30" s="13"/>
      <c r="ADR30" s="13"/>
      <c r="ADS30" s="13"/>
      <c r="ADT30" s="13"/>
      <c r="ADU30" s="13"/>
      <c r="ADV30" s="13"/>
      <c r="ADW30" s="13"/>
    </row>
    <row r="31" spans="1:803" ht="45" x14ac:dyDescent="0.25">
      <c r="A31" s="8">
        <v>30</v>
      </c>
      <c r="B31" s="4" t="s">
        <v>62</v>
      </c>
      <c r="C31" s="5" t="s">
        <v>63</v>
      </c>
      <c r="D31" s="9">
        <v>0</v>
      </c>
      <c r="E31" s="10">
        <v>0</v>
      </c>
      <c r="F31" s="11" t="s">
        <v>162</v>
      </c>
    </row>
    <row r="32" spans="1:803" ht="30" x14ac:dyDescent="0.25">
      <c r="A32" s="8">
        <v>31</v>
      </c>
      <c r="B32" s="4" t="s">
        <v>64</v>
      </c>
      <c r="C32" s="5" t="s">
        <v>65</v>
      </c>
      <c r="D32" s="9">
        <v>50000</v>
      </c>
      <c r="E32" s="10">
        <v>19906.98</v>
      </c>
      <c r="F32" s="11" t="s">
        <v>164</v>
      </c>
      <c r="G32" s="12" t="s">
        <v>146</v>
      </c>
    </row>
    <row r="33" spans="1:803" ht="45" x14ac:dyDescent="0.25">
      <c r="A33" s="8">
        <v>32</v>
      </c>
      <c r="B33" s="4" t="s">
        <v>66</v>
      </c>
      <c r="C33" s="5" t="s">
        <v>67</v>
      </c>
      <c r="D33" s="9">
        <f>20130+65717.26</f>
        <v>85847.26</v>
      </c>
      <c r="E33" s="10">
        <f>20130+65717.26</f>
        <v>85847.26</v>
      </c>
      <c r="F33" s="11" t="s">
        <v>154</v>
      </c>
      <c r="G33" s="12" t="s">
        <v>157</v>
      </c>
    </row>
    <row r="34" spans="1:803" ht="45" x14ac:dyDescent="0.25">
      <c r="A34" s="8">
        <v>33</v>
      </c>
      <c r="B34" s="4" t="s">
        <v>68</v>
      </c>
      <c r="C34" s="5" t="s">
        <v>69</v>
      </c>
      <c r="D34" s="9">
        <v>0</v>
      </c>
      <c r="E34" s="10">
        <v>0</v>
      </c>
      <c r="F34" s="11" t="s">
        <v>162</v>
      </c>
    </row>
    <row r="35" spans="1:803" ht="45" x14ac:dyDescent="0.25">
      <c r="A35" s="8">
        <v>34</v>
      </c>
      <c r="B35" s="4" t="s">
        <v>70</v>
      </c>
      <c r="C35" s="5" t="s">
        <v>71</v>
      </c>
      <c r="D35" s="9">
        <v>0</v>
      </c>
      <c r="E35" s="10">
        <v>0</v>
      </c>
      <c r="F35" s="11" t="s">
        <v>162</v>
      </c>
    </row>
    <row r="36" spans="1:803" ht="45" x14ac:dyDescent="0.25">
      <c r="A36" s="8">
        <v>35</v>
      </c>
      <c r="B36" s="4" t="s">
        <v>72</v>
      </c>
      <c r="C36" s="5" t="s">
        <v>73</v>
      </c>
      <c r="D36" s="9">
        <v>0</v>
      </c>
      <c r="E36" s="10">
        <v>0</v>
      </c>
      <c r="F36" s="11" t="s">
        <v>162</v>
      </c>
    </row>
    <row r="37" spans="1:803" ht="30" x14ac:dyDescent="0.25">
      <c r="A37" s="8">
        <v>36</v>
      </c>
      <c r="B37" s="4" t="s">
        <v>74</v>
      </c>
      <c r="C37" s="5" t="s">
        <v>75</v>
      </c>
      <c r="D37" s="9">
        <v>0</v>
      </c>
      <c r="E37" s="10">
        <v>0</v>
      </c>
      <c r="F37" s="11" t="s">
        <v>162</v>
      </c>
    </row>
    <row r="38" spans="1:803" s="1" customFormat="1" ht="30" x14ac:dyDescent="0.25">
      <c r="A38" s="8">
        <v>37</v>
      </c>
      <c r="B38" s="4" t="s">
        <v>76</v>
      </c>
      <c r="C38" s="5" t="s">
        <v>77</v>
      </c>
      <c r="D38" s="9">
        <v>45000</v>
      </c>
      <c r="E38" s="10">
        <v>31781</v>
      </c>
      <c r="F38" s="11" t="s">
        <v>164</v>
      </c>
      <c r="G38" s="12" t="s">
        <v>146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  <c r="XW38" s="13"/>
      <c r="XX38" s="13"/>
      <c r="XY38" s="13"/>
      <c r="XZ38" s="13"/>
      <c r="YA38" s="13"/>
      <c r="YB38" s="13"/>
      <c r="YC38" s="13"/>
      <c r="YD38" s="13"/>
      <c r="YE38" s="13"/>
      <c r="YF38" s="13"/>
      <c r="YG38" s="13"/>
      <c r="YH38" s="13"/>
      <c r="YI38" s="13"/>
      <c r="YJ38" s="13"/>
      <c r="YK38" s="13"/>
      <c r="YL38" s="13"/>
      <c r="YM38" s="13"/>
      <c r="YN38" s="13"/>
      <c r="YO38" s="13"/>
      <c r="YP38" s="13"/>
      <c r="YQ38" s="13"/>
      <c r="YR38" s="13"/>
      <c r="YS38" s="13"/>
      <c r="YT38" s="13"/>
      <c r="YU38" s="13"/>
      <c r="YV38" s="13"/>
      <c r="YW38" s="13"/>
      <c r="YX38" s="13"/>
      <c r="YY38" s="13"/>
      <c r="YZ38" s="13"/>
      <c r="ZA38" s="13"/>
      <c r="ZB38" s="13"/>
      <c r="ZC38" s="13"/>
      <c r="ZD38" s="13"/>
      <c r="ZE38" s="13"/>
      <c r="ZF38" s="13"/>
      <c r="ZG38" s="13"/>
      <c r="ZH38" s="13"/>
      <c r="ZI38" s="13"/>
      <c r="ZJ38" s="13"/>
      <c r="ZK38" s="13"/>
      <c r="ZL38" s="13"/>
      <c r="ZM38" s="13"/>
      <c r="ZN38" s="13"/>
      <c r="ZO38" s="13"/>
      <c r="ZP38" s="13"/>
      <c r="ZQ38" s="13"/>
      <c r="ZR38" s="13"/>
      <c r="ZS38" s="13"/>
      <c r="ZT38" s="13"/>
      <c r="ZU38" s="13"/>
      <c r="ZV38" s="13"/>
      <c r="ZW38" s="13"/>
      <c r="ZX38" s="13"/>
      <c r="ZY38" s="13"/>
      <c r="ZZ38" s="13"/>
      <c r="AAA38" s="13"/>
      <c r="AAB38" s="13"/>
      <c r="AAC38" s="13"/>
      <c r="AAD38" s="13"/>
      <c r="AAE38" s="13"/>
      <c r="AAF38" s="13"/>
      <c r="AAG38" s="13"/>
      <c r="AAH38" s="13"/>
      <c r="AAI38" s="13"/>
      <c r="AAJ38" s="13"/>
      <c r="AAK38" s="13"/>
      <c r="AAL38" s="13"/>
      <c r="AAM38" s="13"/>
      <c r="AAN38" s="13"/>
      <c r="AAO38" s="13"/>
      <c r="AAP38" s="13"/>
      <c r="AAQ38" s="13"/>
      <c r="AAR38" s="13"/>
      <c r="AAS38" s="13"/>
      <c r="AAT38" s="13"/>
      <c r="AAU38" s="13"/>
      <c r="AAV38" s="13"/>
      <c r="AAW38" s="13"/>
      <c r="AAX38" s="13"/>
      <c r="AAY38" s="13"/>
      <c r="AAZ38" s="13"/>
      <c r="ABA38" s="13"/>
      <c r="ABB38" s="13"/>
      <c r="ABC38" s="13"/>
      <c r="ABD38" s="13"/>
      <c r="ABE38" s="13"/>
      <c r="ABF38" s="13"/>
      <c r="ABG38" s="13"/>
      <c r="ABH38" s="13"/>
      <c r="ABI38" s="13"/>
      <c r="ABJ38" s="13"/>
      <c r="ABK38" s="13"/>
      <c r="ABL38" s="13"/>
      <c r="ABM38" s="13"/>
      <c r="ABN38" s="13"/>
      <c r="ABO38" s="13"/>
      <c r="ABP38" s="13"/>
      <c r="ABQ38" s="13"/>
      <c r="ABR38" s="13"/>
      <c r="ABS38" s="13"/>
      <c r="ABT38" s="13"/>
      <c r="ABU38" s="13"/>
      <c r="ABV38" s="13"/>
      <c r="ABW38" s="13"/>
      <c r="ABX38" s="13"/>
      <c r="ABY38" s="13"/>
      <c r="ABZ38" s="13"/>
      <c r="ACA38" s="13"/>
      <c r="ACB38" s="13"/>
      <c r="ACC38" s="13"/>
      <c r="ACD38" s="13"/>
      <c r="ACE38" s="13"/>
      <c r="ACF38" s="13"/>
      <c r="ACG38" s="13"/>
      <c r="ACH38" s="13"/>
      <c r="ACI38" s="13"/>
      <c r="ACJ38" s="13"/>
      <c r="ACK38" s="13"/>
      <c r="ACL38" s="13"/>
      <c r="ACM38" s="13"/>
      <c r="ACN38" s="13"/>
      <c r="ACO38" s="13"/>
      <c r="ACP38" s="13"/>
      <c r="ACQ38" s="13"/>
      <c r="ACR38" s="13"/>
      <c r="ACS38" s="13"/>
      <c r="ACT38" s="13"/>
      <c r="ACU38" s="13"/>
      <c r="ACV38" s="13"/>
      <c r="ACW38" s="13"/>
      <c r="ACX38" s="13"/>
      <c r="ACY38" s="13"/>
      <c r="ACZ38" s="13"/>
      <c r="ADA38" s="13"/>
      <c r="ADB38" s="13"/>
      <c r="ADC38" s="13"/>
      <c r="ADD38" s="13"/>
      <c r="ADE38" s="13"/>
      <c r="ADF38" s="13"/>
      <c r="ADG38" s="13"/>
      <c r="ADH38" s="13"/>
      <c r="ADI38" s="13"/>
      <c r="ADJ38" s="13"/>
      <c r="ADK38" s="13"/>
      <c r="ADL38" s="13"/>
      <c r="ADM38" s="13"/>
      <c r="ADN38" s="13"/>
      <c r="ADO38" s="13"/>
      <c r="ADP38" s="13"/>
      <c r="ADQ38" s="13"/>
      <c r="ADR38" s="13"/>
      <c r="ADS38" s="13"/>
      <c r="ADT38" s="13"/>
      <c r="ADU38" s="13"/>
      <c r="ADV38" s="13"/>
      <c r="ADW38" s="13"/>
    </row>
    <row r="39" spans="1:803" ht="30" x14ac:dyDescent="0.25">
      <c r="A39" s="8">
        <v>38</v>
      </c>
      <c r="B39" s="4" t="s">
        <v>78</v>
      </c>
      <c r="C39" s="5" t="s">
        <v>79</v>
      </c>
      <c r="D39" s="9">
        <f>1075886.76-500000</f>
        <v>575886.76</v>
      </c>
      <c r="E39" s="10">
        <v>0</v>
      </c>
      <c r="F39" s="11" t="s">
        <v>165</v>
      </c>
      <c r="G39" s="12" t="s">
        <v>157</v>
      </c>
    </row>
    <row r="40" spans="1:803" x14ac:dyDescent="0.25">
      <c r="A40" s="8">
        <v>39</v>
      </c>
      <c r="B40" s="4" t="s">
        <v>80</v>
      </c>
      <c r="C40" s="5" t="s">
        <v>81</v>
      </c>
      <c r="D40" s="9">
        <v>0</v>
      </c>
      <c r="E40" s="10">
        <v>0</v>
      </c>
      <c r="F40" s="11" t="s">
        <v>162</v>
      </c>
    </row>
    <row r="41" spans="1:803" ht="45" x14ac:dyDescent="0.25">
      <c r="A41" s="8">
        <v>40</v>
      </c>
      <c r="B41" s="4" t="s">
        <v>82</v>
      </c>
      <c r="C41" s="5" t="s">
        <v>83</v>
      </c>
      <c r="D41" s="9">
        <v>152453</v>
      </c>
      <c r="E41" s="10">
        <f>1522.56+147245.17</f>
        <v>148767.73000000001</v>
      </c>
      <c r="F41" s="11" t="s">
        <v>154</v>
      </c>
      <c r="G41" s="12" t="s">
        <v>157</v>
      </c>
    </row>
    <row r="42" spans="1:803" ht="45" x14ac:dyDescent="0.25">
      <c r="A42" s="8">
        <v>41</v>
      </c>
      <c r="B42" s="4" t="s">
        <v>84</v>
      </c>
      <c r="C42" s="5" t="s">
        <v>85</v>
      </c>
      <c r="D42" s="9">
        <v>0</v>
      </c>
      <c r="E42" s="10">
        <v>0</v>
      </c>
      <c r="F42" s="11" t="s">
        <v>162</v>
      </c>
    </row>
    <row r="43" spans="1:803" ht="45" x14ac:dyDescent="0.25">
      <c r="A43" s="8">
        <v>42</v>
      </c>
      <c r="B43" s="4" t="s">
        <v>86</v>
      </c>
      <c r="C43" s="5" t="s">
        <v>87</v>
      </c>
      <c r="D43" s="9">
        <f>52733.28+13664</f>
        <v>66397.279999999999</v>
      </c>
      <c r="E43" s="10">
        <f>52733.28+13664</f>
        <v>66397.279999999999</v>
      </c>
      <c r="F43" s="11" t="s">
        <v>154</v>
      </c>
      <c r="G43" s="12" t="s">
        <v>157</v>
      </c>
    </row>
    <row r="44" spans="1:803" ht="30" x14ac:dyDescent="0.25">
      <c r="A44" s="8">
        <v>43</v>
      </c>
      <c r="B44" s="4" t="s">
        <v>88</v>
      </c>
      <c r="C44" s="5" t="s">
        <v>89</v>
      </c>
      <c r="D44" s="9">
        <v>70289.08</v>
      </c>
      <c r="E44" s="10">
        <v>28609</v>
      </c>
      <c r="F44" s="11" t="s">
        <v>164</v>
      </c>
      <c r="G44" s="12" t="s">
        <v>146</v>
      </c>
    </row>
    <row r="45" spans="1:803" x14ac:dyDescent="0.25">
      <c r="A45" s="8">
        <v>44</v>
      </c>
      <c r="B45" s="4" t="s">
        <v>90</v>
      </c>
      <c r="C45" s="5" t="s">
        <v>91</v>
      </c>
      <c r="D45" s="9">
        <v>290000</v>
      </c>
      <c r="E45" s="10">
        <v>0</v>
      </c>
      <c r="F45" s="11" t="s">
        <v>187</v>
      </c>
    </row>
    <row r="46" spans="1:803" s="1" customFormat="1" ht="14.25" customHeight="1" x14ac:dyDescent="0.25">
      <c r="A46" s="8">
        <v>45</v>
      </c>
      <c r="B46" s="4" t="s">
        <v>92</v>
      </c>
      <c r="C46" s="5" t="s">
        <v>93</v>
      </c>
      <c r="D46" s="9">
        <v>0</v>
      </c>
      <c r="E46" s="10">
        <v>0</v>
      </c>
      <c r="F46" s="11" t="s">
        <v>162</v>
      </c>
      <c r="G46" s="12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  <c r="ACD46" s="13"/>
      <c r="ACE46" s="13"/>
      <c r="ACF46" s="13"/>
      <c r="ACG46" s="13"/>
      <c r="ACH46" s="13"/>
      <c r="ACI46" s="13"/>
      <c r="ACJ46" s="13"/>
      <c r="ACK46" s="13"/>
      <c r="ACL46" s="13"/>
      <c r="ACM46" s="13"/>
      <c r="ACN46" s="13"/>
      <c r="ACO46" s="13"/>
      <c r="ACP46" s="13"/>
      <c r="ACQ46" s="13"/>
      <c r="ACR46" s="13"/>
      <c r="ACS46" s="13"/>
      <c r="ACT46" s="13"/>
      <c r="ACU46" s="13"/>
      <c r="ACV46" s="13"/>
      <c r="ACW46" s="13"/>
      <c r="ACX46" s="13"/>
      <c r="ACY46" s="13"/>
      <c r="ACZ46" s="13"/>
      <c r="ADA46" s="13"/>
      <c r="ADB46" s="13"/>
      <c r="ADC46" s="13"/>
      <c r="ADD46" s="13"/>
      <c r="ADE46" s="13"/>
      <c r="ADF46" s="13"/>
      <c r="ADG46" s="13"/>
      <c r="ADH46" s="13"/>
      <c r="ADI46" s="13"/>
      <c r="ADJ46" s="13"/>
      <c r="ADK46" s="13"/>
      <c r="ADL46" s="13"/>
      <c r="ADM46" s="13"/>
      <c r="ADN46" s="13"/>
      <c r="ADO46" s="13"/>
      <c r="ADP46" s="13"/>
      <c r="ADQ46" s="13"/>
      <c r="ADR46" s="13"/>
      <c r="ADS46" s="13"/>
      <c r="ADT46" s="13"/>
      <c r="ADU46" s="13"/>
      <c r="ADV46" s="13"/>
      <c r="ADW46" s="13"/>
    </row>
    <row r="47" spans="1:803" ht="30" x14ac:dyDescent="0.25">
      <c r="A47" s="8">
        <v>46</v>
      </c>
      <c r="B47" s="4" t="s">
        <v>94</v>
      </c>
      <c r="C47" s="5" t="s">
        <v>95</v>
      </c>
      <c r="D47" s="9">
        <v>0</v>
      </c>
      <c r="E47" s="10">
        <v>0</v>
      </c>
      <c r="F47" s="11" t="s">
        <v>162</v>
      </c>
    </row>
    <row r="48" spans="1:803" x14ac:dyDescent="0.25">
      <c r="A48" s="8">
        <v>47</v>
      </c>
      <c r="B48" s="4" t="s">
        <v>96</v>
      </c>
      <c r="C48" s="5" t="s">
        <v>97</v>
      </c>
      <c r="D48" s="9">
        <v>0</v>
      </c>
      <c r="E48" s="10">
        <v>0</v>
      </c>
      <c r="F48" s="11" t="s">
        <v>162</v>
      </c>
    </row>
    <row r="49" spans="1:803" ht="30" x14ac:dyDescent="0.25">
      <c r="A49" s="8">
        <v>48</v>
      </c>
      <c r="B49" s="4" t="s">
        <v>98</v>
      </c>
      <c r="C49" s="5" t="s">
        <v>99</v>
      </c>
      <c r="D49" s="9">
        <v>0</v>
      </c>
      <c r="E49" s="10">
        <v>0</v>
      </c>
      <c r="F49" s="11" t="s">
        <v>156</v>
      </c>
    </row>
    <row r="50" spans="1:803" ht="30" x14ac:dyDescent="0.25">
      <c r="A50" s="8">
        <v>49</v>
      </c>
      <c r="B50" s="4" t="s">
        <v>100</v>
      </c>
      <c r="C50" s="5" t="s">
        <v>101</v>
      </c>
      <c r="D50" s="9">
        <v>125887.86</v>
      </c>
      <c r="E50" s="10">
        <v>125887.86</v>
      </c>
      <c r="F50" s="11" t="s">
        <v>154</v>
      </c>
      <c r="G50" s="12" t="s">
        <v>157</v>
      </c>
    </row>
    <row r="51" spans="1:803" ht="30" x14ac:dyDescent="0.25">
      <c r="A51" s="8">
        <v>50</v>
      </c>
      <c r="B51" s="4" t="s">
        <v>102</v>
      </c>
      <c r="C51" s="5" t="s">
        <v>103</v>
      </c>
      <c r="D51" s="9">
        <v>25000</v>
      </c>
      <c r="E51" s="10">
        <v>25000</v>
      </c>
      <c r="F51" s="11" t="s">
        <v>154</v>
      </c>
      <c r="G51" s="12" t="s">
        <v>157</v>
      </c>
    </row>
    <row r="52" spans="1:803" ht="30" x14ac:dyDescent="0.25">
      <c r="A52" s="8">
        <v>51</v>
      </c>
      <c r="B52" s="4" t="s">
        <v>104</v>
      </c>
      <c r="C52" s="5" t="s">
        <v>105</v>
      </c>
      <c r="D52" s="9">
        <v>35000</v>
      </c>
      <c r="E52" s="10">
        <v>35000</v>
      </c>
      <c r="F52" s="11" t="s">
        <v>156</v>
      </c>
    </row>
    <row r="53" spans="1:803" s="2" customFormat="1" ht="45" x14ac:dyDescent="0.25">
      <c r="A53" s="8">
        <v>52</v>
      </c>
      <c r="B53" s="4" t="s">
        <v>106</v>
      </c>
      <c r="C53" s="5" t="s">
        <v>107</v>
      </c>
      <c r="D53" s="9">
        <v>500000</v>
      </c>
      <c r="E53" s="10">
        <v>500000</v>
      </c>
      <c r="F53" s="11" t="s">
        <v>165</v>
      </c>
      <c r="G53" s="12" t="s">
        <v>157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3"/>
      <c r="KO53" s="13"/>
      <c r="KP53" s="13"/>
      <c r="KQ53" s="13"/>
      <c r="KR53" s="13"/>
      <c r="KS53" s="13"/>
      <c r="KT53" s="13"/>
      <c r="KU53" s="13"/>
      <c r="KV53" s="13"/>
      <c r="KW53" s="13"/>
      <c r="KX53" s="13"/>
      <c r="KY53" s="13"/>
      <c r="KZ53" s="13"/>
      <c r="LA53" s="13"/>
      <c r="LB53" s="13"/>
      <c r="LC53" s="13"/>
      <c r="LD53" s="13"/>
      <c r="LE53" s="13"/>
      <c r="LF53" s="13"/>
      <c r="LG53" s="13"/>
      <c r="LH53" s="13"/>
      <c r="LI53" s="13"/>
      <c r="LJ53" s="13"/>
      <c r="LK53" s="13"/>
      <c r="LL53" s="13"/>
      <c r="LM53" s="13"/>
      <c r="LN53" s="13"/>
      <c r="LO53" s="13"/>
      <c r="LP53" s="13"/>
      <c r="LQ53" s="13"/>
      <c r="LR53" s="13"/>
      <c r="LS53" s="13"/>
      <c r="LT53" s="13"/>
      <c r="LU53" s="13"/>
      <c r="LV53" s="13"/>
      <c r="LW53" s="13"/>
      <c r="LX53" s="13"/>
      <c r="LY53" s="13"/>
      <c r="LZ53" s="13"/>
      <c r="MA53" s="13"/>
      <c r="MB53" s="13"/>
      <c r="MC53" s="13"/>
      <c r="MD53" s="13"/>
      <c r="ME53" s="13"/>
      <c r="MF53" s="13"/>
      <c r="MG53" s="13"/>
      <c r="MH53" s="13"/>
      <c r="MI53" s="13"/>
      <c r="MJ53" s="13"/>
      <c r="MK53" s="13"/>
      <c r="ML53" s="13"/>
      <c r="MM53" s="13"/>
      <c r="MN53" s="13"/>
      <c r="MO53" s="13"/>
      <c r="MP53" s="13"/>
      <c r="MQ53" s="13"/>
      <c r="MR53" s="13"/>
      <c r="MS53" s="13"/>
      <c r="MT53" s="13"/>
      <c r="MU53" s="13"/>
      <c r="MV53" s="13"/>
      <c r="MW53" s="13"/>
      <c r="MX53" s="13"/>
      <c r="MY53" s="13"/>
      <c r="MZ53" s="13"/>
      <c r="NA53" s="13"/>
      <c r="NB53" s="13"/>
      <c r="NC53" s="13"/>
      <c r="ND53" s="13"/>
      <c r="NE53" s="13"/>
      <c r="NF53" s="13"/>
      <c r="NG53" s="13"/>
      <c r="NH53" s="13"/>
      <c r="NI53" s="13"/>
      <c r="NJ53" s="13"/>
      <c r="NK53" s="13"/>
      <c r="NL53" s="13"/>
      <c r="NM53" s="13"/>
      <c r="NN53" s="13"/>
      <c r="NO53" s="13"/>
      <c r="NP53" s="13"/>
      <c r="NQ53" s="13"/>
      <c r="NR53" s="13"/>
      <c r="NS53" s="13"/>
      <c r="NT53" s="13"/>
      <c r="NU53" s="13"/>
      <c r="NV53" s="13"/>
      <c r="NW53" s="13"/>
      <c r="NX53" s="13"/>
      <c r="NY53" s="13"/>
      <c r="NZ53" s="13"/>
      <c r="OA53" s="13"/>
      <c r="OB53" s="13"/>
      <c r="OC53" s="13"/>
      <c r="OD53" s="13"/>
      <c r="OE53" s="13"/>
      <c r="OF53" s="13"/>
      <c r="OG53" s="13"/>
      <c r="OH53" s="13"/>
      <c r="OI53" s="13"/>
      <c r="OJ53" s="13"/>
      <c r="OK53" s="13"/>
      <c r="OL53" s="13"/>
      <c r="OM53" s="13"/>
      <c r="ON53" s="13"/>
      <c r="OO53" s="13"/>
      <c r="OP53" s="13"/>
      <c r="OQ53" s="13"/>
      <c r="OR53" s="13"/>
      <c r="OS53" s="13"/>
      <c r="OT53" s="13"/>
      <c r="OU53" s="13"/>
      <c r="OV53" s="13"/>
      <c r="OW53" s="13"/>
      <c r="OX53" s="13"/>
      <c r="OY53" s="13"/>
      <c r="OZ53" s="13"/>
      <c r="PA53" s="13"/>
      <c r="PB53" s="13"/>
      <c r="PC53" s="13"/>
      <c r="PD53" s="13"/>
      <c r="PE53" s="13"/>
      <c r="PF53" s="13"/>
      <c r="PG53" s="13"/>
      <c r="PH53" s="13"/>
      <c r="PI53" s="13"/>
      <c r="PJ53" s="13"/>
      <c r="PK53" s="13"/>
      <c r="PL53" s="13"/>
      <c r="PM53" s="13"/>
      <c r="PN53" s="13"/>
      <c r="PO53" s="13"/>
      <c r="PP53" s="13"/>
      <c r="PQ53" s="13"/>
      <c r="PR53" s="13"/>
      <c r="PS53" s="13"/>
      <c r="PT53" s="13"/>
      <c r="PU53" s="13"/>
      <c r="PV53" s="13"/>
      <c r="PW53" s="13"/>
      <c r="PX53" s="13"/>
      <c r="PY53" s="13"/>
      <c r="PZ53" s="13"/>
      <c r="QA53" s="13"/>
      <c r="QB53" s="13"/>
      <c r="QC53" s="13"/>
      <c r="QD53" s="13"/>
      <c r="QE53" s="13"/>
      <c r="QF53" s="13"/>
      <c r="QG53" s="13"/>
      <c r="QH53" s="13"/>
      <c r="QI53" s="13"/>
      <c r="QJ53" s="13"/>
      <c r="QK53" s="13"/>
      <c r="QL53" s="13"/>
      <c r="QM53" s="13"/>
      <c r="QN53" s="13"/>
      <c r="QO53" s="13"/>
      <c r="QP53" s="13"/>
      <c r="QQ53" s="13"/>
      <c r="QR53" s="13"/>
      <c r="QS53" s="13"/>
      <c r="QT53" s="13"/>
      <c r="QU53" s="13"/>
      <c r="QV53" s="13"/>
      <c r="QW53" s="13"/>
      <c r="QX53" s="13"/>
      <c r="QY53" s="13"/>
      <c r="QZ53" s="13"/>
      <c r="RA53" s="13"/>
      <c r="RB53" s="13"/>
      <c r="RC53" s="13"/>
      <c r="RD53" s="13"/>
      <c r="RE53" s="13"/>
      <c r="RF53" s="13"/>
      <c r="RG53" s="13"/>
      <c r="RH53" s="13"/>
      <c r="RI53" s="13"/>
      <c r="RJ53" s="13"/>
      <c r="RK53" s="13"/>
      <c r="RL53" s="13"/>
      <c r="RM53" s="13"/>
      <c r="RN53" s="13"/>
      <c r="RO53" s="13"/>
      <c r="RP53" s="13"/>
      <c r="RQ53" s="13"/>
      <c r="RR53" s="13"/>
      <c r="RS53" s="13"/>
      <c r="RT53" s="13"/>
      <c r="RU53" s="13"/>
      <c r="RV53" s="13"/>
      <c r="RW53" s="13"/>
      <c r="RX53" s="13"/>
      <c r="RY53" s="13"/>
      <c r="RZ53" s="13"/>
      <c r="SA53" s="13"/>
      <c r="SB53" s="13"/>
      <c r="SC53" s="13"/>
      <c r="SD53" s="13"/>
      <c r="SE53" s="13"/>
      <c r="SF53" s="13"/>
      <c r="SG53" s="13"/>
      <c r="SH53" s="13"/>
      <c r="SI53" s="13"/>
      <c r="SJ53" s="13"/>
      <c r="SK53" s="13"/>
      <c r="SL53" s="13"/>
      <c r="SM53" s="13"/>
      <c r="SN53" s="13"/>
      <c r="SO53" s="13"/>
      <c r="SP53" s="13"/>
      <c r="SQ53" s="13"/>
      <c r="SR53" s="13"/>
      <c r="SS53" s="13"/>
      <c r="ST53" s="13"/>
      <c r="SU53" s="13"/>
      <c r="SV53" s="13"/>
      <c r="SW53" s="13"/>
      <c r="SX53" s="13"/>
      <c r="SY53" s="13"/>
      <c r="SZ53" s="13"/>
      <c r="TA53" s="13"/>
      <c r="TB53" s="13"/>
      <c r="TC53" s="13"/>
      <c r="TD53" s="13"/>
      <c r="TE53" s="13"/>
      <c r="TF53" s="13"/>
      <c r="TG53" s="13"/>
      <c r="TH53" s="13"/>
      <c r="TI53" s="13"/>
      <c r="TJ53" s="13"/>
      <c r="TK53" s="13"/>
      <c r="TL53" s="13"/>
      <c r="TM53" s="13"/>
      <c r="TN53" s="13"/>
      <c r="TO53" s="13"/>
      <c r="TP53" s="13"/>
      <c r="TQ53" s="13"/>
      <c r="TR53" s="13"/>
      <c r="TS53" s="13"/>
      <c r="TT53" s="13"/>
      <c r="TU53" s="13"/>
      <c r="TV53" s="13"/>
      <c r="TW53" s="13"/>
      <c r="TX53" s="13"/>
      <c r="TY53" s="13"/>
      <c r="TZ53" s="13"/>
      <c r="UA53" s="13"/>
      <c r="UB53" s="13"/>
      <c r="UC53" s="13"/>
      <c r="UD53" s="13"/>
      <c r="UE53" s="13"/>
      <c r="UF53" s="13"/>
      <c r="UG53" s="13"/>
      <c r="UH53" s="13"/>
      <c r="UI53" s="13"/>
      <c r="UJ53" s="13"/>
      <c r="UK53" s="13"/>
      <c r="UL53" s="13"/>
      <c r="UM53" s="13"/>
      <c r="UN53" s="13"/>
      <c r="UO53" s="13"/>
      <c r="UP53" s="13"/>
      <c r="UQ53" s="13"/>
      <c r="UR53" s="13"/>
      <c r="US53" s="13"/>
      <c r="UT53" s="13"/>
      <c r="UU53" s="13"/>
      <c r="UV53" s="13"/>
      <c r="UW53" s="13"/>
      <c r="UX53" s="13"/>
      <c r="UY53" s="13"/>
      <c r="UZ53" s="13"/>
      <c r="VA53" s="13"/>
      <c r="VB53" s="13"/>
      <c r="VC53" s="13"/>
      <c r="VD53" s="13"/>
      <c r="VE53" s="13"/>
      <c r="VF53" s="13"/>
      <c r="VG53" s="13"/>
      <c r="VH53" s="13"/>
      <c r="VI53" s="13"/>
      <c r="VJ53" s="13"/>
      <c r="VK53" s="13"/>
      <c r="VL53" s="13"/>
      <c r="VM53" s="13"/>
      <c r="VN53" s="13"/>
      <c r="VO53" s="13"/>
      <c r="VP53" s="13"/>
      <c r="VQ53" s="13"/>
      <c r="VR53" s="13"/>
      <c r="VS53" s="13"/>
      <c r="VT53" s="13"/>
      <c r="VU53" s="13"/>
      <c r="VV53" s="13"/>
      <c r="VW53" s="13"/>
      <c r="VX53" s="13"/>
      <c r="VY53" s="13"/>
      <c r="VZ53" s="13"/>
      <c r="WA53" s="13"/>
      <c r="WB53" s="13"/>
      <c r="WC53" s="13"/>
      <c r="WD53" s="13"/>
      <c r="WE53" s="13"/>
      <c r="WF53" s="13"/>
      <c r="WG53" s="13"/>
      <c r="WH53" s="13"/>
      <c r="WI53" s="13"/>
      <c r="WJ53" s="13"/>
      <c r="WK53" s="13"/>
      <c r="WL53" s="13"/>
      <c r="WM53" s="13"/>
      <c r="WN53" s="13"/>
      <c r="WO53" s="13"/>
      <c r="WP53" s="13"/>
      <c r="WQ53" s="13"/>
      <c r="WR53" s="13"/>
      <c r="WS53" s="13"/>
      <c r="WT53" s="13"/>
      <c r="WU53" s="13"/>
      <c r="WV53" s="13"/>
      <c r="WW53" s="13"/>
      <c r="WX53" s="13"/>
      <c r="WY53" s="13"/>
      <c r="WZ53" s="13"/>
      <c r="XA53" s="13"/>
      <c r="XB53" s="13"/>
      <c r="XC53" s="13"/>
      <c r="XD53" s="13"/>
      <c r="XE53" s="13"/>
      <c r="XF53" s="13"/>
      <c r="XG53" s="13"/>
      <c r="XH53" s="13"/>
      <c r="XI53" s="13"/>
      <c r="XJ53" s="13"/>
      <c r="XK53" s="13"/>
      <c r="XL53" s="13"/>
      <c r="XM53" s="13"/>
      <c r="XN53" s="13"/>
      <c r="XO53" s="13"/>
      <c r="XP53" s="13"/>
      <c r="XQ53" s="13"/>
      <c r="XR53" s="13"/>
      <c r="XS53" s="13"/>
      <c r="XT53" s="13"/>
      <c r="XU53" s="13"/>
      <c r="XV53" s="13"/>
      <c r="XW53" s="13"/>
      <c r="XX53" s="13"/>
      <c r="XY53" s="13"/>
      <c r="XZ53" s="13"/>
      <c r="YA53" s="13"/>
      <c r="YB53" s="13"/>
      <c r="YC53" s="13"/>
      <c r="YD53" s="13"/>
      <c r="YE53" s="13"/>
      <c r="YF53" s="13"/>
      <c r="YG53" s="13"/>
      <c r="YH53" s="13"/>
      <c r="YI53" s="13"/>
      <c r="YJ53" s="13"/>
      <c r="YK53" s="13"/>
      <c r="YL53" s="13"/>
      <c r="YM53" s="13"/>
      <c r="YN53" s="13"/>
      <c r="YO53" s="13"/>
      <c r="YP53" s="13"/>
      <c r="YQ53" s="13"/>
      <c r="YR53" s="13"/>
      <c r="YS53" s="13"/>
      <c r="YT53" s="13"/>
      <c r="YU53" s="13"/>
      <c r="YV53" s="13"/>
      <c r="YW53" s="13"/>
      <c r="YX53" s="13"/>
      <c r="YY53" s="13"/>
      <c r="YZ53" s="13"/>
      <c r="ZA53" s="13"/>
      <c r="ZB53" s="13"/>
      <c r="ZC53" s="13"/>
      <c r="ZD53" s="13"/>
      <c r="ZE53" s="13"/>
      <c r="ZF53" s="13"/>
      <c r="ZG53" s="13"/>
      <c r="ZH53" s="13"/>
      <c r="ZI53" s="13"/>
      <c r="ZJ53" s="13"/>
      <c r="ZK53" s="13"/>
      <c r="ZL53" s="13"/>
      <c r="ZM53" s="13"/>
      <c r="ZN53" s="13"/>
      <c r="ZO53" s="13"/>
      <c r="ZP53" s="13"/>
      <c r="ZQ53" s="13"/>
      <c r="ZR53" s="13"/>
      <c r="ZS53" s="13"/>
      <c r="ZT53" s="13"/>
      <c r="ZU53" s="13"/>
      <c r="ZV53" s="13"/>
      <c r="ZW53" s="13"/>
      <c r="ZX53" s="13"/>
      <c r="ZY53" s="13"/>
      <c r="ZZ53" s="13"/>
      <c r="AAA53" s="13"/>
      <c r="AAB53" s="13"/>
      <c r="AAC53" s="13"/>
      <c r="AAD53" s="13"/>
      <c r="AAE53" s="13"/>
      <c r="AAF53" s="13"/>
      <c r="AAG53" s="13"/>
      <c r="AAH53" s="13"/>
      <c r="AAI53" s="13"/>
      <c r="AAJ53" s="13"/>
      <c r="AAK53" s="13"/>
      <c r="AAL53" s="13"/>
      <c r="AAM53" s="13"/>
      <c r="AAN53" s="13"/>
      <c r="AAO53" s="13"/>
      <c r="AAP53" s="13"/>
      <c r="AAQ53" s="13"/>
      <c r="AAR53" s="13"/>
      <c r="AAS53" s="13"/>
      <c r="AAT53" s="13"/>
      <c r="AAU53" s="13"/>
      <c r="AAV53" s="13"/>
      <c r="AAW53" s="13"/>
      <c r="AAX53" s="13"/>
      <c r="AAY53" s="13"/>
      <c r="AAZ53" s="13"/>
      <c r="ABA53" s="13"/>
      <c r="ABB53" s="13"/>
      <c r="ABC53" s="13"/>
      <c r="ABD53" s="13"/>
      <c r="ABE53" s="13"/>
      <c r="ABF53" s="13"/>
      <c r="ABG53" s="13"/>
      <c r="ABH53" s="13"/>
      <c r="ABI53" s="13"/>
      <c r="ABJ53" s="13"/>
      <c r="ABK53" s="13"/>
      <c r="ABL53" s="13"/>
      <c r="ABM53" s="13"/>
      <c r="ABN53" s="13"/>
      <c r="ABO53" s="13"/>
      <c r="ABP53" s="13"/>
      <c r="ABQ53" s="13"/>
      <c r="ABR53" s="13"/>
      <c r="ABS53" s="13"/>
      <c r="ABT53" s="13"/>
      <c r="ABU53" s="13"/>
      <c r="ABV53" s="13"/>
      <c r="ABW53" s="13"/>
      <c r="ABX53" s="13"/>
      <c r="ABY53" s="13"/>
      <c r="ABZ53" s="13"/>
      <c r="ACA53" s="13"/>
      <c r="ACB53" s="13"/>
      <c r="ACC53" s="13"/>
      <c r="ACD53" s="13"/>
      <c r="ACE53" s="13"/>
      <c r="ACF53" s="13"/>
      <c r="ACG53" s="13"/>
      <c r="ACH53" s="13"/>
      <c r="ACI53" s="13"/>
      <c r="ACJ53" s="13"/>
      <c r="ACK53" s="13"/>
      <c r="ACL53" s="13"/>
      <c r="ACM53" s="13"/>
      <c r="ACN53" s="13"/>
      <c r="ACO53" s="13"/>
      <c r="ACP53" s="13"/>
      <c r="ACQ53" s="13"/>
      <c r="ACR53" s="13"/>
      <c r="ACS53" s="13"/>
      <c r="ACT53" s="13"/>
      <c r="ACU53" s="13"/>
      <c r="ACV53" s="13"/>
      <c r="ACW53" s="13"/>
      <c r="ACX53" s="13"/>
      <c r="ACY53" s="13"/>
      <c r="ACZ53" s="13"/>
      <c r="ADA53" s="13"/>
      <c r="ADB53" s="13"/>
      <c r="ADC53" s="13"/>
      <c r="ADD53" s="13"/>
      <c r="ADE53" s="13"/>
      <c r="ADF53" s="13"/>
      <c r="ADG53" s="13"/>
      <c r="ADH53" s="13"/>
      <c r="ADI53" s="13"/>
      <c r="ADJ53" s="13"/>
      <c r="ADK53" s="13"/>
      <c r="ADL53" s="13"/>
      <c r="ADM53" s="13"/>
      <c r="ADN53" s="13"/>
      <c r="ADO53" s="13"/>
      <c r="ADP53" s="13"/>
      <c r="ADQ53" s="13"/>
      <c r="ADR53" s="13"/>
      <c r="ADS53" s="13"/>
      <c r="ADT53" s="13"/>
      <c r="ADU53" s="13"/>
      <c r="ADV53" s="13"/>
      <c r="ADW53" s="13"/>
    </row>
    <row r="54" spans="1:803" ht="45" x14ac:dyDescent="0.25">
      <c r="A54" s="8">
        <v>53</v>
      </c>
      <c r="B54" s="4" t="s">
        <v>108</v>
      </c>
      <c r="C54" s="5" t="s">
        <v>109</v>
      </c>
      <c r="D54" s="9">
        <v>12000</v>
      </c>
      <c r="E54" s="10">
        <v>11999.99</v>
      </c>
      <c r="F54" s="11" t="s">
        <v>154</v>
      </c>
      <c r="G54" s="12" t="s">
        <v>157</v>
      </c>
    </row>
    <row r="55" spans="1:803" ht="30" x14ac:dyDescent="0.25">
      <c r="A55" s="8">
        <v>54</v>
      </c>
      <c r="B55" s="4" t="s">
        <v>110</v>
      </c>
      <c r="C55" s="5" t="s">
        <v>111</v>
      </c>
      <c r="D55" s="9">
        <v>0</v>
      </c>
      <c r="E55" s="10">
        <v>0</v>
      </c>
      <c r="F55" s="11" t="s">
        <v>166</v>
      </c>
    </row>
    <row r="56" spans="1:803" ht="45" x14ac:dyDescent="0.25">
      <c r="A56" s="8">
        <v>55</v>
      </c>
      <c r="B56" s="4" t="s">
        <v>112</v>
      </c>
      <c r="C56" s="5" t="s">
        <v>113</v>
      </c>
      <c r="D56" s="9">
        <v>0</v>
      </c>
      <c r="E56" s="10">
        <v>0</v>
      </c>
      <c r="F56" s="11" t="s">
        <v>162</v>
      </c>
    </row>
    <row r="57" spans="1:803" ht="45" x14ac:dyDescent="0.25">
      <c r="A57" s="8">
        <v>56</v>
      </c>
      <c r="B57" s="4" t="s">
        <v>114</v>
      </c>
      <c r="C57" s="5" t="s">
        <v>115</v>
      </c>
      <c r="D57" s="9">
        <v>0</v>
      </c>
      <c r="E57" s="10">
        <v>0</v>
      </c>
      <c r="F57" s="11" t="s">
        <v>162</v>
      </c>
    </row>
    <row r="58" spans="1:803" ht="30" x14ac:dyDescent="0.25">
      <c r="A58" s="8">
        <v>57</v>
      </c>
      <c r="B58" s="4" t="s">
        <v>116</v>
      </c>
      <c r="C58" s="5" t="s">
        <v>117</v>
      </c>
      <c r="D58" s="9">
        <v>0</v>
      </c>
      <c r="E58" s="10">
        <v>0</v>
      </c>
      <c r="F58" s="11" t="s">
        <v>162</v>
      </c>
    </row>
    <row r="59" spans="1:803" ht="30" x14ac:dyDescent="0.25">
      <c r="A59" s="8">
        <v>58</v>
      </c>
      <c r="B59" s="4" t="s">
        <v>118</v>
      </c>
      <c r="C59" s="5" t="s">
        <v>119</v>
      </c>
      <c r="D59" s="9">
        <v>110000</v>
      </c>
      <c r="E59" s="10">
        <v>110000</v>
      </c>
      <c r="F59" s="11" t="s">
        <v>154</v>
      </c>
      <c r="G59" s="12" t="s">
        <v>157</v>
      </c>
    </row>
    <row r="60" spans="1:803" ht="30" x14ac:dyDescent="0.25">
      <c r="A60" s="8">
        <v>59</v>
      </c>
      <c r="B60" s="4" t="s">
        <v>120</v>
      </c>
      <c r="C60" s="5" t="s">
        <v>121</v>
      </c>
      <c r="D60" s="9">
        <v>0</v>
      </c>
      <c r="E60" s="10">
        <v>0</v>
      </c>
      <c r="F60" s="11" t="s">
        <v>162</v>
      </c>
    </row>
    <row r="61" spans="1:803" x14ac:dyDescent="0.25">
      <c r="A61" s="8">
        <v>60</v>
      </c>
      <c r="B61" s="4" t="s">
        <v>122</v>
      </c>
      <c r="C61" s="5" t="s">
        <v>123</v>
      </c>
      <c r="D61" s="9">
        <v>0</v>
      </c>
      <c r="E61" s="10">
        <v>0</v>
      </c>
      <c r="F61" s="11" t="s">
        <v>162</v>
      </c>
    </row>
    <row r="62" spans="1:803" ht="30" x14ac:dyDescent="0.25">
      <c r="A62" s="8">
        <v>61</v>
      </c>
      <c r="B62" s="4" t="s">
        <v>124</v>
      </c>
      <c r="C62" s="5" t="s">
        <v>125</v>
      </c>
      <c r="D62" s="9">
        <v>0</v>
      </c>
      <c r="E62" s="10">
        <v>0</v>
      </c>
      <c r="F62" s="11" t="s">
        <v>162</v>
      </c>
    </row>
    <row r="63" spans="1:803" x14ac:dyDescent="0.25">
      <c r="A63" s="8">
        <v>62</v>
      </c>
      <c r="B63" s="4" t="s">
        <v>126</v>
      </c>
      <c r="C63" s="5" t="s">
        <v>127</v>
      </c>
      <c r="D63" s="9">
        <v>0</v>
      </c>
      <c r="E63" s="10">
        <v>0</v>
      </c>
      <c r="F63" s="11" t="s">
        <v>162</v>
      </c>
    </row>
    <row r="64" spans="1:803" ht="45" x14ac:dyDescent="0.25">
      <c r="A64" s="8">
        <v>63</v>
      </c>
      <c r="B64" s="4" t="s">
        <v>128</v>
      </c>
      <c r="C64" s="5" t="s">
        <v>129</v>
      </c>
      <c r="D64" s="9">
        <v>120497</v>
      </c>
      <c r="E64" s="10">
        <v>120497</v>
      </c>
      <c r="F64" s="11" t="s">
        <v>154</v>
      </c>
      <c r="G64" s="12" t="s">
        <v>157</v>
      </c>
    </row>
    <row r="65" spans="1:803" s="1" customFormat="1" ht="30" x14ac:dyDescent="0.25">
      <c r="A65" s="8">
        <v>64</v>
      </c>
      <c r="B65" s="4" t="s">
        <v>130</v>
      </c>
      <c r="C65" s="5" t="s">
        <v>131</v>
      </c>
      <c r="D65" s="9">
        <v>0</v>
      </c>
      <c r="E65" s="10">
        <v>0</v>
      </c>
      <c r="F65" s="11" t="s">
        <v>162</v>
      </c>
      <c r="G65" s="12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  <c r="IW65" s="13"/>
      <c r="IX65" s="13"/>
      <c r="IY65" s="13"/>
      <c r="IZ65" s="13"/>
      <c r="JA65" s="13"/>
      <c r="JB65" s="13"/>
      <c r="JC65" s="13"/>
      <c r="JD65" s="13"/>
      <c r="JE65" s="13"/>
      <c r="JF65" s="13"/>
      <c r="JG65" s="13"/>
      <c r="JH65" s="13"/>
      <c r="JI65" s="13"/>
      <c r="JJ65" s="13"/>
      <c r="JK65" s="13"/>
      <c r="JL65" s="13"/>
      <c r="JM65" s="13"/>
      <c r="JN65" s="13"/>
      <c r="JO65" s="13"/>
      <c r="JP65" s="13"/>
      <c r="JQ65" s="13"/>
      <c r="JR65" s="13"/>
      <c r="JS65" s="13"/>
      <c r="JT65" s="13"/>
      <c r="JU65" s="13"/>
      <c r="JV65" s="13"/>
      <c r="JW65" s="13"/>
      <c r="JX65" s="13"/>
      <c r="JY65" s="13"/>
      <c r="JZ65" s="13"/>
      <c r="KA65" s="13"/>
      <c r="KB65" s="13"/>
      <c r="KC65" s="13"/>
      <c r="KD65" s="13"/>
      <c r="KE65" s="13"/>
      <c r="KF65" s="13"/>
      <c r="KG65" s="13"/>
      <c r="KH65" s="13"/>
      <c r="KI65" s="13"/>
      <c r="KJ65" s="13"/>
      <c r="KK65" s="13"/>
      <c r="KL65" s="13"/>
      <c r="KM65" s="13"/>
      <c r="KN65" s="13"/>
      <c r="KO65" s="13"/>
      <c r="KP65" s="13"/>
      <c r="KQ65" s="13"/>
      <c r="KR65" s="13"/>
      <c r="KS65" s="13"/>
      <c r="KT65" s="13"/>
      <c r="KU65" s="13"/>
      <c r="KV65" s="13"/>
      <c r="KW65" s="13"/>
      <c r="KX65" s="13"/>
      <c r="KY65" s="13"/>
      <c r="KZ65" s="13"/>
      <c r="LA65" s="13"/>
      <c r="LB65" s="13"/>
      <c r="LC65" s="13"/>
      <c r="LD65" s="13"/>
      <c r="LE65" s="13"/>
      <c r="LF65" s="13"/>
      <c r="LG65" s="13"/>
      <c r="LH65" s="13"/>
      <c r="LI65" s="13"/>
      <c r="LJ65" s="13"/>
      <c r="LK65" s="13"/>
      <c r="LL65" s="13"/>
      <c r="LM65" s="13"/>
      <c r="LN65" s="13"/>
      <c r="LO65" s="13"/>
      <c r="LP65" s="13"/>
      <c r="LQ65" s="13"/>
      <c r="LR65" s="13"/>
      <c r="LS65" s="13"/>
      <c r="LT65" s="13"/>
      <c r="LU65" s="13"/>
      <c r="LV65" s="13"/>
      <c r="LW65" s="13"/>
      <c r="LX65" s="13"/>
      <c r="LY65" s="13"/>
      <c r="LZ65" s="13"/>
      <c r="MA65" s="13"/>
      <c r="MB65" s="13"/>
      <c r="MC65" s="13"/>
      <c r="MD65" s="13"/>
      <c r="ME65" s="13"/>
      <c r="MF65" s="13"/>
      <c r="MG65" s="13"/>
      <c r="MH65" s="13"/>
      <c r="MI65" s="13"/>
      <c r="MJ65" s="13"/>
      <c r="MK65" s="13"/>
      <c r="ML65" s="13"/>
      <c r="MM65" s="13"/>
      <c r="MN65" s="13"/>
      <c r="MO65" s="13"/>
      <c r="MP65" s="13"/>
      <c r="MQ65" s="13"/>
      <c r="MR65" s="13"/>
      <c r="MS65" s="13"/>
      <c r="MT65" s="13"/>
      <c r="MU65" s="13"/>
      <c r="MV65" s="13"/>
      <c r="MW65" s="13"/>
      <c r="MX65" s="13"/>
      <c r="MY65" s="13"/>
      <c r="MZ65" s="13"/>
      <c r="NA65" s="13"/>
      <c r="NB65" s="13"/>
      <c r="NC65" s="13"/>
      <c r="ND65" s="13"/>
      <c r="NE65" s="13"/>
      <c r="NF65" s="13"/>
      <c r="NG65" s="13"/>
      <c r="NH65" s="13"/>
      <c r="NI65" s="13"/>
      <c r="NJ65" s="13"/>
      <c r="NK65" s="13"/>
      <c r="NL65" s="13"/>
      <c r="NM65" s="13"/>
      <c r="NN65" s="13"/>
      <c r="NO65" s="13"/>
      <c r="NP65" s="13"/>
      <c r="NQ65" s="13"/>
      <c r="NR65" s="13"/>
      <c r="NS65" s="13"/>
      <c r="NT65" s="13"/>
      <c r="NU65" s="13"/>
      <c r="NV65" s="13"/>
      <c r="NW65" s="13"/>
      <c r="NX65" s="13"/>
      <c r="NY65" s="13"/>
      <c r="NZ65" s="13"/>
      <c r="OA65" s="13"/>
      <c r="OB65" s="13"/>
      <c r="OC65" s="13"/>
      <c r="OD65" s="13"/>
      <c r="OE65" s="13"/>
      <c r="OF65" s="13"/>
      <c r="OG65" s="13"/>
      <c r="OH65" s="13"/>
      <c r="OI65" s="13"/>
      <c r="OJ65" s="13"/>
      <c r="OK65" s="13"/>
      <c r="OL65" s="13"/>
      <c r="OM65" s="13"/>
      <c r="ON65" s="13"/>
      <c r="OO65" s="13"/>
      <c r="OP65" s="13"/>
      <c r="OQ65" s="13"/>
      <c r="OR65" s="13"/>
      <c r="OS65" s="13"/>
      <c r="OT65" s="13"/>
      <c r="OU65" s="13"/>
      <c r="OV65" s="13"/>
      <c r="OW65" s="13"/>
      <c r="OX65" s="13"/>
      <c r="OY65" s="13"/>
      <c r="OZ65" s="13"/>
      <c r="PA65" s="13"/>
      <c r="PB65" s="13"/>
      <c r="PC65" s="13"/>
      <c r="PD65" s="13"/>
      <c r="PE65" s="13"/>
      <c r="PF65" s="13"/>
      <c r="PG65" s="13"/>
      <c r="PH65" s="13"/>
      <c r="PI65" s="13"/>
      <c r="PJ65" s="13"/>
      <c r="PK65" s="13"/>
      <c r="PL65" s="13"/>
      <c r="PM65" s="13"/>
      <c r="PN65" s="13"/>
      <c r="PO65" s="13"/>
      <c r="PP65" s="13"/>
      <c r="PQ65" s="13"/>
      <c r="PR65" s="13"/>
      <c r="PS65" s="13"/>
      <c r="PT65" s="13"/>
      <c r="PU65" s="13"/>
      <c r="PV65" s="13"/>
      <c r="PW65" s="13"/>
      <c r="PX65" s="13"/>
      <c r="PY65" s="13"/>
      <c r="PZ65" s="13"/>
      <c r="QA65" s="13"/>
      <c r="QB65" s="13"/>
      <c r="QC65" s="13"/>
      <c r="QD65" s="13"/>
      <c r="QE65" s="13"/>
      <c r="QF65" s="13"/>
      <c r="QG65" s="13"/>
      <c r="QH65" s="13"/>
      <c r="QI65" s="13"/>
      <c r="QJ65" s="13"/>
      <c r="QK65" s="13"/>
      <c r="QL65" s="13"/>
      <c r="QM65" s="13"/>
      <c r="QN65" s="13"/>
      <c r="QO65" s="13"/>
      <c r="QP65" s="13"/>
      <c r="QQ65" s="13"/>
      <c r="QR65" s="13"/>
      <c r="QS65" s="13"/>
      <c r="QT65" s="13"/>
      <c r="QU65" s="13"/>
      <c r="QV65" s="13"/>
      <c r="QW65" s="13"/>
      <c r="QX65" s="13"/>
      <c r="QY65" s="13"/>
      <c r="QZ65" s="13"/>
      <c r="RA65" s="13"/>
      <c r="RB65" s="13"/>
      <c r="RC65" s="13"/>
      <c r="RD65" s="13"/>
      <c r="RE65" s="13"/>
      <c r="RF65" s="13"/>
      <c r="RG65" s="13"/>
      <c r="RH65" s="13"/>
      <c r="RI65" s="13"/>
      <c r="RJ65" s="13"/>
      <c r="RK65" s="13"/>
      <c r="RL65" s="13"/>
      <c r="RM65" s="13"/>
      <c r="RN65" s="13"/>
      <c r="RO65" s="13"/>
      <c r="RP65" s="13"/>
      <c r="RQ65" s="13"/>
      <c r="RR65" s="13"/>
      <c r="RS65" s="13"/>
      <c r="RT65" s="13"/>
      <c r="RU65" s="13"/>
      <c r="RV65" s="13"/>
      <c r="RW65" s="13"/>
      <c r="RX65" s="13"/>
      <c r="RY65" s="13"/>
      <c r="RZ65" s="13"/>
      <c r="SA65" s="13"/>
      <c r="SB65" s="13"/>
      <c r="SC65" s="13"/>
      <c r="SD65" s="13"/>
      <c r="SE65" s="13"/>
      <c r="SF65" s="13"/>
      <c r="SG65" s="13"/>
      <c r="SH65" s="13"/>
      <c r="SI65" s="13"/>
      <c r="SJ65" s="13"/>
      <c r="SK65" s="13"/>
      <c r="SL65" s="13"/>
      <c r="SM65" s="13"/>
      <c r="SN65" s="13"/>
      <c r="SO65" s="13"/>
      <c r="SP65" s="13"/>
      <c r="SQ65" s="13"/>
      <c r="SR65" s="13"/>
      <c r="SS65" s="13"/>
      <c r="ST65" s="13"/>
      <c r="SU65" s="13"/>
      <c r="SV65" s="13"/>
      <c r="SW65" s="13"/>
      <c r="SX65" s="13"/>
      <c r="SY65" s="13"/>
      <c r="SZ65" s="13"/>
      <c r="TA65" s="13"/>
      <c r="TB65" s="13"/>
      <c r="TC65" s="13"/>
      <c r="TD65" s="13"/>
      <c r="TE65" s="13"/>
      <c r="TF65" s="13"/>
      <c r="TG65" s="13"/>
      <c r="TH65" s="13"/>
      <c r="TI65" s="13"/>
      <c r="TJ65" s="13"/>
      <c r="TK65" s="13"/>
      <c r="TL65" s="13"/>
      <c r="TM65" s="13"/>
      <c r="TN65" s="13"/>
      <c r="TO65" s="13"/>
      <c r="TP65" s="13"/>
      <c r="TQ65" s="13"/>
      <c r="TR65" s="13"/>
      <c r="TS65" s="13"/>
      <c r="TT65" s="13"/>
      <c r="TU65" s="13"/>
      <c r="TV65" s="13"/>
      <c r="TW65" s="13"/>
      <c r="TX65" s="13"/>
      <c r="TY65" s="13"/>
      <c r="TZ65" s="13"/>
      <c r="UA65" s="13"/>
      <c r="UB65" s="13"/>
      <c r="UC65" s="13"/>
      <c r="UD65" s="13"/>
      <c r="UE65" s="13"/>
      <c r="UF65" s="13"/>
      <c r="UG65" s="13"/>
      <c r="UH65" s="13"/>
      <c r="UI65" s="13"/>
      <c r="UJ65" s="13"/>
      <c r="UK65" s="13"/>
      <c r="UL65" s="13"/>
      <c r="UM65" s="13"/>
      <c r="UN65" s="13"/>
      <c r="UO65" s="13"/>
      <c r="UP65" s="13"/>
      <c r="UQ65" s="13"/>
      <c r="UR65" s="13"/>
      <c r="US65" s="13"/>
      <c r="UT65" s="13"/>
      <c r="UU65" s="13"/>
      <c r="UV65" s="13"/>
      <c r="UW65" s="13"/>
      <c r="UX65" s="13"/>
      <c r="UY65" s="13"/>
      <c r="UZ65" s="13"/>
      <c r="VA65" s="13"/>
      <c r="VB65" s="13"/>
      <c r="VC65" s="13"/>
      <c r="VD65" s="13"/>
      <c r="VE65" s="13"/>
      <c r="VF65" s="13"/>
      <c r="VG65" s="13"/>
      <c r="VH65" s="13"/>
      <c r="VI65" s="13"/>
      <c r="VJ65" s="13"/>
      <c r="VK65" s="13"/>
      <c r="VL65" s="13"/>
      <c r="VM65" s="13"/>
      <c r="VN65" s="13"/>
      <c r="VO65" s="13"/>
      <c r="VP65" s="13"/>
      <c r="VQ65" s="13"/>
      <c r="VR65" s="13"/>
      <c r="VS65" s="13"/>
      <c r="VT65" s="13"/>
      <c r="VU65" s="13"/>
      <c r="VV65" s="13"/>
      <c r="VW65" s="13"/>
      <c r="VX65" s="13"/>
      <c r="VY65" s="13"/>
      <c r="VZ65" s="13"/>
      <c r="WA65" s="13"/>
      <c r="WB65" s="13"/>
      <c r="WC65" s="13"/>
      <c r="WD65" s="13"/>
      <c r="WE65" s="13"/>
      <c r="WF65" s="13"/>
      <c r="WG65" s="13"/>
      <c r="WH65" s="13"/>
      <c r="WI65" s="13"/>
      <c r="WJ65" s="13"/>
      <c r="WK65" s="13"/>
      <c r="WL65" s="13"/>
      <c r="WM65" s="13"/>
      <c r="WN65" s="13"/>
      <c r="WO65" s="13"/>
      <c r="WP65" s="13"/>
      <c r="WQ65" s="13"/>
      <c r="WR65" s="13"/>
      <c r="WS65" s="13"/>
      <c r="WT65" s="13"/>
      <c r="WU65" s="13"/>
      <c r="WV65" s="13"/>
      <c r="WW65" s="13"/>
      <c r="WX65" s="13"/>
      <c r="WY65" s="13"/>
      <c r="WZ65" s="13"/>
      <c r="XA65" s="13"/>
      <c r="XB65" s="13"/>
      <c r="XC65" s="13"/>
      <c r="XD65" s="13"/>
      <c r="XE65" s="13"/>
      <c r="XF65" s="13"/>
      <c r="XG65" s="13"/>
      <c r="XH65" s="13"/>
      <c r="XI65" s="13"/>
      <c r="XJ65" s="13"/>
      <c r="XK65" s="13"/>
      <c r="XL65" s="13"/>
      <c r="XM65" s="13"/>
      <c r="XN65" s="13"/>
      <c r="XO65" s="13"/>
      <c r="XP65" s="13"/>
      <c r="XQ65" s="13"/>
      <c r="XR65" s="13"/>
      <c r="XS65" s="13"/>
      <c r="XT65" s="13"/>
      <c r="XU65" s="13"/>
      <c r="XV65" s="13"/>
      <c r="XW65" s="13"/>
      <c r="XX65" s="13"/>
      <c r="XY65" s="13"/>
      <c r="XZ65" s="13"/>
      <c r="YA65" s="13"/>
      <c r="YB65" s="13"/>
      <c r="YC65" s="13"/>
      <c r="YD65" s="13"/>
      <c r="YE65" s="13"/>
      <c r="YF65" s="13"/>
      <c r="YG65" s="13"/>
      <c r="YH65" s="13"/>
      <c r="YI65" s="13"/>
      <c r="YJ65" s="13"/>
      <c r="YK65" s="13"/>
      <c r="YL65" s="13"/>
      <c r="YM65" s="13"/>
      <c r="YN65" s="13"/>
      <c r="YO65" s="13"/>
      <c r="YP65" s="13"/>
      <c r="YQ65" s="13"/>
      <c r="YR65" s="13"/>
      <c r="YS65" s="13"/>
      <c r="YT65" s="13"/>
      <c r="YU65" s="13"/>
      <c r="YV65" s="13"/>
      <c r="YW65" s="13"/>
      <c r="YX65" s="13"/>
      <c r="YY65" s="13"/>
      <c r="YZ65" s="13"/>
      <c r="ZA65" s="13"/>
      <c r="ZB65" s="13"/>
      <c r="ZC65" s="13"/>
      <c r="ZD65" s="13"/>
      <c r="ZE65" s="13"/>
      <c r="ZF65" s="13"/>
      <c r="ZG65" s="13"/>
      <c r="ZH65" s="13"/>
      <c r="ZI65" s="13"/>
      <c r="ZJ65" s="13"/>
      <c r="ZK65" s="13"/>
      <c r="ZL65" s="13"/>
      <c r="ZM65" s="13"/>
      <c r="ZN65" s="13"/>
      <c r="ZO65" s="13"/>
      <c r="ZP65" s="13"/>
      <c r="ZQ65" s="13"/>
      <c r="ZR65" s="13"/>
      <c r="ZS65" s="13"/>
      <c r="ZT65" s="13"/>
      <c r="ZU65" s="13"/>
      <c r="ZV65" s="13"/>
      <c r="ZW65" s="13"/>
      <c r="ZX65" s="13"/>
      <c r="ZY65" s="13"/>
      <c r="ZZ65" s="13"/>
      <c r="AAA65" s="13"/>
      <c r="AAB65" s="13"/>
      <c r="AAC65" s="13"/>
      <c r="AAD65" s="13"/>
      <c r="AAE65" s="13"/>
      <c r="AAF65" s="13"/>
      <c r="AAG65" s="13"/>
      <c r="AAH65" s="13"/>
      <c r="AAI65" s="13"/>
      <c r="AAJ65" s="13"/>
      <c r="AAK65" s="13"/>
      <c r="AAL65" s="13"/>
      <c r="AAM65" s="13"/>
      <c r="AAN65" s="13"/>
      <c r="AAO65" s="13"/>
      <c r="AAP65" s="13"/>
      <c r="AAQ65" s="13"/>
      <c r="AAR65" s="13"/>
      <c r="AAS65" s="13"/>
      <c r="AAT65" s="13"/>
      <c r="AAU65" s="13"/>
      <c r="AAV65" s="13"/>
      <c r="AAW65" s="13"/>
      <c r="AAX65" s="13"/>
      <c r="AAY65" s="13"/>
      <c r="AAZ65" s="13"/>
      <c r="ABA65" s="13"/>
      <c r="ABB65" s="13"/>
      <c r="ABC65" s="13"/>
      <c r="ABD65" s="13"/>
      <c r="ABE65" s="13"/>
      <c r="ABF65" s="13"/>
      <c r="ABG65" s="13"/>
      <c r="ABH65" s="13"/>
      <c r="ABI65" s="13"/>
      <c r="ABJ65" s="13"/>
      <c r="ABK65" s="13"/>
      <c r="ABL65" s="13"/>
      <c r="ABM65" s="13"/>
      <c r="ABN65" s="13"/>
      <c r="ABO65" s="13"/>
      <c r="ABP65" s="13"/>
      <c r="ABQ65" s="13"/>
      <c r="ABR65" s="13"/>
      <c r="ABS65" s="13"/>
      <c r="ABT65" s="13"/>
      <c r="ABU65" s="13"/>
      <c r="ABV65" s="13"/>
      <c r="ABW65" s="13"/>
      <c r="ABX65" s="13"/>
      <c r="ABY65" s="13"/>
      <c r="ABZ65" s="13"/>
      <c r="ACA65" s="13"/>
      <c r="ACB65" s="13"/>
      <c r="ACC65" s="13"/>
      <c r="ACD65" s="13"/>
      <c r="ACE65" s="13"/>
      <c r="ACF65" s="13"/>
      <c r="ACG65" s="13"/>
      <c r="ACH65" s="13"/>
      <c r="ACI65" s="13"/>
      <c r="ACJ65" s="13"/>
      <c r="ACK65" s="13"/>
      <c r="ACL65" s="13"/>
      <c r="ACM65" s="13"/>
      <c r="ACN65" s="13"/>
      <c r="ACO65" s="13"/>
      <c r="ACP65" s="13"/>
      <c r="ACQ65" s="13"/>
      <c r="ACR65" s="13"/>
      <c r="ACS65" s="13"/>
      <c r="ACT65" s="13"/>
      <c r="ACU65" s="13"/>
      <c r="ACV65" s="13"/>
      <c r="ACW65" s="13"/>
      <c r="ACX65" s="13"/>
      <c r="ACY65" s="13"/>
      <c r="ACZ65" s="13"/>
      <c r="ADA65" s="13"/>
      <c r="ADB65" s="13"/>
      <c r="ADC65" s="13"/>
      <c r="ADD65" s="13"/>
      <c r="ADE65" s="13"/>
      <c r="ADF65" s="13"/>
      <c r="ADG65" s="13"/>
      <c r="ADH65" s="13"/>
      <c r="ADI65" s="13"/>
      <c r="ADJ65" s="13"/>
      <c r="ADK65" s="13"/>
      <c r="ADL65" s="13"/>
      <c r="ADM65" s="13"/>
      <c r="ADN65" s="13"/>
      <c r="ADO65" s="13"/>
      <c r="ADP65" s="13"/>
      <c r="ADQ65" s="13"/>
      <c r="ADR65" s="13"/>
      <c r="ADS65" s="13"/>
      <c r="ADT65" s="13"/>
      <c r="ADU65" s="13"/>
      <c r="ADV65" s="13"/>
      <c r="ADW65" s="13"/>
    </row>
    <row r="66" spans="1:803" ht="30" x14ac:dyDescent="0.25">
      <c r="A66" s="8">
        <v>65</v>
      </c>
      <c r="B66" s="4" t="s">
        <v>132</v>
      </c>
      <c r="C66" s="5" t="s">
        <v>133</v>
      </c>
      <c r="D66" s="9">
        <v>0</v>
      </c>
      <c r="E66" s="10">
        <v>0</v>
      </c>
      <c r="F66" s="11" t="s">
        <v>162</v>
      </c>
    </row>
    <row r="67" spans="1:803" ht="30" x14ac:dyDescent="0.25">
      <c r="A67" s="8">
        <v>66</v>
      </c>
      <c r="B67" s="4" t="s">
        <v>134</v>
      </c>
      <c r="C67" s="5" t="s">
        <v>135</v>
      </c>
      <c r="D67" s="9">
        <v>47039.6</v>
      </c>
      <c r="E67" s="10">
        <v>0</v>
      </c>
      <c r="F67" s="11" t="s">
        <v>165</v>
      </c>
      <c r="G67" s="12" t="s">
        <v>157</v>
      </c>
    </row>
    <row r="68" spans="1:803" ht="30" x14ac:dyDescent="0.25">
      <c r="A68" s="8">
        <v>67</v>
      </c>
      <c r="B68" s="4" t="s">
        <v>136</v>
      </c>
      <c r="C68" s="5" t="s">
        <v>137</v>
      </c>
      <c r="D68" s="9">
        <v>35000</v>
      </c>
      <c r="E68" s="10">
        <v>35000</v>
      </c>
      <c r="F68" s="11" t="s">
        <v>156</v>
      </c>
    </row>
    <row r="69" spans="1:803" ht="45" x14ac:dyDescent="0.25">
      <c r="A69" s="8">
        <v>68</v>
      </c>
      <c r="B69" s="4" t="s">
        <v>138</v>
      </c>
      <c r="C69" s="5" t="s">
        <v>139</v>
      </c>
      <c r="D69" s="9">
        <v>300000</v>
      </c>
      <c r="E69" s="10">
        <v>300000</v>
      </c>
      <c r="F69" s="11" t="s">
        <v>154</v>
      </c>
      <c r="G69" s="12" t="s">
        <v>157</v>
      </c>
    </row>
    <row r="70" spans="1:803" s="1" customFormat="1" ht="45" x14ac:dyDescent="0.25">
      <c r="A70" s="8">
        <v>69</v>
      </c>
      <c r="B70" s="4" t="s">
        <v>140</v>
      </c>
      <c r="C70" s="5" t="s">
        <v>141</v>
      </c>
      <c r="D70" s="9">
        <v>0</v>
      </c>
      <c r="E70" s="10">
        <v>0</v>
      </c>
      <c r="F70" s="11"/>
      <c r="G70" s="12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  <c r="IW70" s="13"/>
      <c r="IX70" s="13"/>
      <c r="IY70" s="13"/>
      <c r="IZ70" s="13"/>
      <c r="JA70" s="13"/>
      <c r="JB70" s="13"/>
      <c r="JC70" s="13"/>
      <c r="JD70" s="13"/>
      <c r="JE70" s="13"/>
      <c r="JF70" s="13"/>
      <c r="JG70" s="13"/>
      <c r="JH70" s="13"/>
      <c r="JI70" s="13"/>
      <c r="JJ70" s="13"/>
      <c r="JK70" s="13"/>
      <c r="JL70" s="13"/>
      <c r="JM70" s="13"/>
      <c r="JN70" s="13"/>
      <c r="JO70" s="13"/>
      <c r="JP70" s="13"/>
      <c r="JQ70" s="13"/>
      <c r="JR70" s="13"/>
      <c r="JS70" s="13"/>
      <c r="JT70" s="13"/>
      <c r="JU70" s="13"/>
      <c r="JV70" s="13"/>
      <c r="JW70" s="13"/>
      <c r="JX70" s="13"/>
      <c r="JY70" s="13"/>
      <c r="JZ70" s="13"/>
      <c r="KA70" s="13"/>
      <c r="KB70" s="13"/>
      <c r="KC70" s="13"/>
      <c r="KD70" s="13"/>
      <c r="KE70" s="13"/>
      <c r="KF70" s="13"/>
      <c r="KG70" s="13"/>
      <c r="KH70" s="13"/>
      <c r="KI70" s="13"/>
      <c r="KJ70" s="13"/>
      <c r="KK70" s="13"/>
      <c r="KL70" s="13"/>
      <c r="KM70" s="13"/>
      <c r="KN70" s="13"/>
      <c r="KO70" s="13"/>
      <c r="KP70" s="13"/>
      <c r="KQ70" s="13"/>
      <c r="KR70" s="13"/>
      <c r="KS70" s="13"/>
      <c r="KT70" s="13"/>
      <c r="KU70" s="13"/>
      <c r="KV70" s="13"/>
      <c r="KW70" s="13"/>
      <c r="KX70" s="13"/>
      <c r="KY70" s="13"/>
      <c r="KZ70" s="13"/>
      <c r="LA70" s="13"/>
      <c r="LB70" s="13"/>
      <c r="LC70" s="13"/>
      <c r="LD70" s="13"/>
      <c r="LE70" s="13"/>
      <c r="LF70" s="13"/>
      <c r="LG70" s="13"/>
      <c r="LH70" s="13"/>
      <c r="LI70" s="13"/>
      <c r="LJ70" s="13"/>
      <c r="LK70" s="13"/>
      <c r="LL70" s="13"/>
      <c r="LM70" s="13"/>
      <c r="LN70" s="13"/>
      <c r="LO70" s="13"/>
      <c r="LP70" s="13"/>
      <c r="LQ70" s="13"/>
      <c r="LR70" s="13"/>
      <c r="LS70" s="13"/>
      <c r="LT70" s="13"/>
      <c r="LU70" s="13"/>
      <c r="LV70" s="13"/>
      <c r="LW70" s="13"/>
      <c r="LX70" s="13"/>
      <c r="LY70" s="13"/>
      <c r="LZ70" s="13"/>
      <c r="MA70" s="13"/>
      <c r="MB70" s="13"/>
      <c r="MC70" s="13"/>
      <c r="MD70" s="13"/>
      <c r="ME70" s="13"/>
      <c r="MF70" s="13"/>
      <c r="MG70" s="13"/>
      <c r="MH70" s="13"/>
      <c r="MI70" s="13"/>
      <c r="MJ70" s="13"/>
      <c r="MK70" s="13"/>
      <c r="ML70" s="13"/>
      <c r="MM70" s="13"/>
      <c r="MN70" s="13"/>
      <c r="MO70" s="13"/>
      <c r="MP70" s="13"/>
      <c r="MQ70" s="13"/>
      <c r="MR70" s="13"/>
      <c r="MS70" s="13"/>
      <c r="MT70" s="13"/>
      <c r="MU70" s="13"/>
      <c r="MV70" s="13"/>
      <c r="MW70" s="13"/>
      <c r="MX70" s="13"/>
      <c r="MY70" s="13"/>
      <c r="MZ70" s="13"/>
      <c r="NA70" s="13"/>
      <c r="NB70" s="13"/>
      <c r="NC70" s="13"/>
      <c r="ND70" s="13"/>
      <c r="NE70" s="13"/>
      <c r="NF70" s="13"/>
      <c r="NG70" s="13"/>
      <c r="NH70" s="13"/>
      <c r="NI70" s="13"/>
      <c r="NJ70" s="13"/>
      <c r="NK70" s="13"/>
      <c r="NL70" s="13"/>
      <c r="NM70" s="13"/>
      <c r="NN70" s="13"/>
      <c r="NO70" s="13"/>
      <c r="NP70" s="13"/>
      <c r="NQ70" s="13"/>
      <c r="NR70" s="13"/>
      <c r="NS70" s="13"/>
      <c r="NT70" s="13"/>
      <c r="NU70" s="13"/>
      <c r="NV70" s="13"/>
      <c r="NW70" s="13"/>
      <c r="NX70" s="13"/>
      <c r="NY70" s="13"/>
      <c r="NZ70" s="13"/>
      <c r="OA70" s="13"/>
      <c r="OB70" s="13"/>
      <c r="OC70" s="13"/>
      <c r="OD70" s="13"/>
      <c r="OE70" s="13"/>
      <c r="OF70" s="13"/>
      <c r="OG70" s="13"/>
      <c r="OH70" s="13"/>
      <c r="OI70" s="13"/>
      <c r="OJ70" s="13"/>
      <c r="OK70" s="13"/>
      <c r="OL70" s="13"/>
      <c r="OM70" s="13"/>
      <c r="ON70" s="13"/>
      <c r="OO70" s="13"/>
      <c r="OP70" s="13"/>
      <c r="OQ70" s="13"/>
      <c r="OR70" s="13"/>
      <c r="OS70" s="13"/>
      <c r="OT70" s="13"/>
      <c r="OU70" s="13"/>
      <c r="OV70" s="13"/>
      <c r="OW70" s="13"/>
      <c r="OX70" s="13"/>
      <c r="OY70" s="13"/>
      <c r="OZ70" s="13"/>
      <c r="PA70" s="13"/>
      <c r="PB70" s="13"/>
      <c r="PC70" s="13"/>
      <c r="PD70" s="13"/>
      <c r="PE70" s="13"/>
      <c r="PF70" s="13"/>
      <c r="PG70" s="13"/>
      <c r="PH70" s="13"/>
      <c r="PI70" s="13"/>
      <c r="PJ70" s="13"/>
      <c r="PK70" s="13"/>
      <c r="PL70" s="13"/>
      <c r="PM70" s="13"/>
      <c r="PN70" s="13"/>
      <c r="PO70" s="13"/>
      <c r="PP70" s="13"/>
      <c r="PQ70" s="13"/>
      <c r="PR70" s="13"/>
      <c r="PS70" s="13"/>
      <c r="PT70" s="13"/>
      <c r="PU70" s="13"/>
      <c r="PV70" s="13"/>
      <c r="PW70" s="13"/>
      <c r="PX70" s="13"/>
      <c r="PY70" s="13"/>
      <c r="PZ70" s="13"/>
      <c r="QA70" s="13"/>
      <c r="QB70" s="13"/>
      <c r="QC70" s="13"/>
      <c r="QD70" s="13"/>
      <c r="QE70" s="13"/>
      <c r="QF70" s="13"/>
      <c r="QG70" s="13"/>
      <c r="QH70" s="13"/>
      <c r="QI70" s="13"/>
      <c r="QJ70" s="13"/>
      <c r="QK70" s="13"/>
      <c r="QL70" s="13"/>
      <c r="QM70" s="13"/>
      <c r="QN70" s="13"/>
      <c r="QO70" s="13"/>
      <c r="QP70" s="13"/>
      <c r="QQ70" s="13"/>
      <c r="QR70" s="13"/>
      <c r="QS70" s="13"/>
      <c r="QT70" s="13"/>
      <c r="QU70" s="13"/>
      <c r="QV70" s="13"/>
      <c r="QW70" s="13"/>
      <c r="QX70" s="13"/>
      <c r="QY70" s="13"/>
      <c r="QZ70" s="13"/>
      <c r="RA70" s="13"/>
      <c r="RB70" s="13"/>
      <c r="RC70" s="13"/>
      <c r="RD70" s="13"/>
      <c r="RE70" s="13"/>
      <c r="RF70" s="13"/>
      <c r="RG70" s="13"/>
      <c r="RH70" s="13"/>
      <c r="RI70" s="13"/>
      <c r="RJ70" s="13"/>
      <c r="RK70" s="13"/>
      <c r="RL70" s="13"/>
      <c r="RM70" s="13"/>
      <c r="RN70" s="13"/>
      <c r="RO70" s="13"/>
      <c r="RP70" s="13"/>
      <c r="RQ70" s="13"/>
      <c r="RR70" s="13"/>
      <c r="RS70" s="13"/>
      <c r="RT70" s="13"/>
      <c r="RU70" s="13"/>
      <c r="RV70" s="13"/>
      <c r="RW70" s="13"/>
      <c r="RX70" s="13"/>
      <c r="RY70" s="13"/>
      <c r="RZ70" s="13"/>
      <c r="SA70" s="13"/>
      <c r="SB70" s="13"/>
      <c r="SC70" s="13"/>
      <c r="SD70" s="13"/>
      <c r="SE70" s="13"/>
      <c r="SF70" s="13"/>
      <c r="SG70" s="13"/>
      <c r="SH70" s="13"/>
      <c r="SI70" s="13"/>
      <c r="SJ70" s="13"/>
      <c r="SK70" s="13"/>
      <c r="SL70" s="13"/>
      <c r="SM70" s="13"/>
      <c r="SN70" s="13"/>
      <c r="SO70" s="13"/>
      <c r="SP70" s="13"/>
      <c r="SQ70" s="13"/>
      <c r="SR70" s="13"/>
      <c r="SS70" s="13"/>
      <c r="ST70" s="13"/>
      <c r="SU70" s="13"/>
      <c r="SV70" s="13"/>
      <c r="SW70" s="13"/>
      <c r="SX70" s="13"/>
      <c r="SY70" s="13"/>
      <c r="SZ70" s="13"/>
      <c r="TA70" s="13"/>
      <c r="TB70" s="13"/>
      <c r="TC70" s="13"/>
      <c r="TD70" s="13"/>
      <c r="TE70" s="13"/>
      <c r="TF70" s="13"/>
      <c r="TG70" s="13"/>
      <c r="TH70" s="13"/>
      <c r="TI70" s="13"/>
      <c r="TJ70" s="13"/>
      <c r="TK70" s="13"/>
      <c r="TL70" s="13"/>
      <c r="TM70" s="13"/>
      <c r="TN70" s="13"/>
      <c r="TO70" s="13"/>
      <c r="TP70" s="13"/>
      <c r="TQ70" s="13"/>
      <c r="TR70" s="13"/>
      <c r="TS70" s="13"/>
      <c r="TT70" s="13"/>
      <c r="TU70" s="13"/>
      <c r="TV70" s="13"/>
      <c r="TW70" s="13"/>
      <c r="TX70" s="13"/>
      <c r="TY70" s="13"/>
      <c r="TZ70" s="13"/>
      <c r="UA70" s="13"/>
      <c r="UB70" s="13"/>
      <c r="UC70" s="13"/>
      <c r="UD70" s="13"/>
      <c r="UE70" s="13"/>
      <c r="UF70" s="13"/>
      <c r="UG70" s="13"/>
      <c r="UH70" s="13"/>
      <c r="UI70" s="13"/>
      <c r="UJ70" s="13"/>
      <c r="UK70" s="13"/>
      <c r="UL70" s="13"/>
      <c r="UM70" s="13"/>
      <c r="UN70" s="13"/>
      <c r="UO70" s="13"/>
      <c r="UP70" s="13"/>
      <c r="UQ70" s="13"/>
      <c r="UR70" s="13"/>
      <c r="US70" s="13"/>
      <c r="UT70" s="13"/>
      <c r="UU70" s="13"/>
      <c r="UV70" s="13"/>
      <c r="UW70" s="13"/>
      <c r="UX70" s="13"/>
      <c r="UY70" s="13"/>
      <c r="UZ70" s="13"/>
      <c r="VA70" s="13"/>
      <c r="VB70" s="13"/>
      <c r="VC70" s="13"/>
      <c r="VD70" s="13"/>
      <c r="VE70" s="13"/>
      <c r="VF70" s="13"/>
      <c r="VG70" s="13"/>
      <c r="VH70" s="13"/>
      <c r="VI70" s="13"/>
      <c r="VJ70" s="13"/>
      <c r="VK70" s="13"/>
      <c r="VL70" s="13"/>
      <c r="VM70" s="13"/>
      <c r="VN70" s="13"/>
      <c r="VO70" s="13"/>
      <c r="VP70" s="13"/>
      <c r="VQ70" s="13"/>
      <c r="VR70" s="13"/>
      <c r="VS70" s="13"/>
      <c r="VT70" s="13"/>
      <c r="VU70" s="13"/>
      <c r="VV70" s="13"/>
      <c r="VW70" s="13"/>
      <c r="VX70" s="13"/>
      <c r="VY70" s="13"/>
      <c r="VZ70" s="13"/>
      <c r="WA70" s="13"/>
      <c r="WB70" s="13"/>
      <c r="WC70" s="13"/>
      <c r="WD70" s="13"/>
      <c r="WE70" s="13"/>
      <c r="WF70" s="13"/>
      <c r="WG70" s="13"/>
      <c r="WH70" s="13"/>
      <c r="WI70" s="13"/>
      <c r="WJ70" s="13"/>
      <c r="WK70" s="13"/>
      <c r="WL70" s="13"/>
      <c r="WM70" s="13"/>
      <c r="WN70" s="13"/>
      <c r="WO70" s="13"/>
      <c r="WP70" s="13"/>
      <c r="WQ70" s="13"/>
      <c r="WR70" s="13"/>
      <c r="WS70" s="13"/>
      <c r="WT70" s="13"/>
      <c r="WU70" s="13"/>
      <c r="WV70" s="13"/>
      <c r="WW70" s="13"/>
      <c r="WX70" s="13"/>
      <c r="WY70" s="13"/>
      <c r="WZ70" s="13"/>
      <c r="XA70" s="13"/>
      <c r="XB70" s="13"/>
      <c r="XC70" s="13"/>
      <c r="XD70" s="13"/>
      <c r="XE70" s="13"/>
      <c r="XF70" s="13"/>
      <c r="XG70" s="13"/>
      <c r="XH70" s="13"/>
      <c r="XI70" s="13"/>
      <c r="XJ70" s="13"/>
      <c r="XK70" s="13"/>
      <c r="XL70" s="13"/>
      <c r="XM70" s="13"/>
      <c r="XN70" s="13"/>
      <c r="XO70" s="13"/>
      <c r="XP70" s="13"/>
      <c r="XQ70" s="13"/>
      <c r="XR70" s="13"/>
      <c r="XS70" s="13"/>
      <c r="XT70" s="13"/>
      <c r="XU70" s="13"/>
      <c r="XV70" s="13"/>
      <c r="XW70" s="13"/>
      <c r="XX70" s="13"/>
      <c r="XY70" s="13"/>
      <c r="XZ70" s="13"/>
      <c r="YA70" s="13"/>
      <c r="YB70" s="13"/>
      <c r="YC70" s="13"/>
      <c r="YD70" s="13"/>
      <c r="YE70" s="13"/>
      <c r="YF70" s="13"/>
      <c r="YG70" s="13"/>
      <c r="YH70" s="13"/>
      <c r="YI70" s="13"/>
      <c r="YJ70" s="13"/>
      <c r="YK70" s="13"/>
      <c r="YL70" s="13"/>
      <c r="YM70" s="13"/>
      <c r="YN70" s="13"/>
      <c r="YO70" s="13"/>
      <c r="YP70" s="13"/>
      <c r="YQ70" s="13"/>
      <c r="YR70" s="13"/>
      <c r="YS70" s="13"/>
      <c r="YT70" s="13"/>
      <c r="YU70" s="13"/>
      <c r="YV70" s="13"/>
      <c r="YW70" s="13"/>
      <c r="YX70" s="13"/>
      <c r="YY70" s="13"/>
      <c r="YZ70" s="13"/>
      <c r="ZA70" s="13"/>
      <c r="ZB70" s="13"/>
      <c r="ZC70" s="13"/>
      <c r="ZD70" s="13"/>
      <c r="ZE70" s="13"/>
      <c r="ZF70" s="13"/>
      <c r="ZG70" s="13"/>
      <c r="ZH70" s="13"/>
      <c r="ZI70" s="13"/>
      <c r="ZJ70" s="13"/>
      <c r="ZK70" s="13"/>
      <c r="ZL70" s="13"/>
      <c r="ZM70" s="13"/>
      <c r="ZN70" s="13"/>
      <c r="ZO70" s="13"/>
      <c r="ZP70" s="13"/>
      <c r="ZQ70" s="13"/>
      <c r="ZR70" s="13"/>
      <c r="ZS70" s="13"/>
      <c r="ZT70" s="13"/>
      <c r="ZU70" s="13"/>
      <c r="ZV70" s="13"/>
      <c r="ZW70" s="13"/>
      <c r="ZX70" s="13"/>
      <c r="ZY70" s="13"/>
      <c r="ZZ70" s="13"/>
      <c r="AAA70" s="13"/>
      <c r="AAB70" s="13"/>
      <c r="AAC70" s="13"/>
      <c r="AAD70" s="13"/>
      <c r="AAE70" s="13"/>
      <c r="AAF70" s="13"/>
      <c r="AAG70" s="13"/>
      <c r="AAH70" s="13"/>
      <c r="AAI70" s="13"/>
      <c r="AAJ70" s="13"/>
      <c r="AAK70" s="13"/>
      <c r="AAL70" s="13"/>
      <c r="AAM70" s="13"/>
      <c r="AAN70" s="13"/>
      <c r="AAO70" s="13"/>
      <c r="AAP70" s="13"/>
      <c r="AAQ70" s="13"/>
      <c r="AAR70" s="13"/>
      <c r="AAS70" s="13"/>
      <c r="AAT70" s="13"/>
      <c r="AAU70" s="13"/>
      <c r="AAV70" s="13"/>
      <c r="AAW70" s="13"/>
      <c r="AAX70" s="13"/>
      <c r="AAY70" s="13"/>
      <c r="AAZ70" s="13"/>
      <c r="ABA70" s="13"/>
      <c r="ABB70" s="13"/>
      <c r="ABC70" s="13"/>
      <c r="ABD70" s="13"/>
      <c r="ABE70" s="13"/>
      <c r="ABF70" s="13"/>
      <c r="ABG70" s="13"/>
      <c r="ABH70" s="13"/>
      <c r="ABI70" s="13"/>
      <c r="ABJ70" s="13"/>
      <c r="ABK70" s="13"/>
      <c r="ABL70" s="13"/>
      <c r="ABM70" s="13"/>
      <c r="ABN70" s="13"/>
      <c r="ABO70" s="13"/>
      <c r="ABP70" s="13"/>
      <c r="ABQ70" s="13"/>
      <c r="ABR70" s="13"/>
      <c r="ABS70" s="13"/>
      <c r="ABT70" s="13"/>
      <c r="ABU70" s="13"/>
      <c r="ABV70" s="13"/>
      <c r="ABW70" s="13"/>
      <c r="ABX70" s="13"/>
      <c r="ABY70" s="13"/>
      <c r="ABZ70" s="13"/>
      <c r="ACA70" s="13"/>
      <c r="ACB70" s="13"/>
      <c r="ACC70" s="13"/>
      <c r="ACD70" s="13"/>
      <c r="ACE70" s="13"/>
      <c r="ACF70" s="13"/>
      <c r="ACG70" s="13"/>
      <c r="ACH70" s="13"/>
      <c r="ACI70" s="13"/>
      <c r="ACJ70" s="13"/>
      <c r="ACK70" s="13"/>
      <c r="ACL70" s="13"/>
      <c r="ACM70" s="13"/>
      <c r="ACN70" s="13"/>
      <c r="ACO70" s="13"/>
      <c r="ACP70" s="13"/>
      <c r="ACQ70" s="13"/>
      <c r="ACR70" s="13"/>
      <c r="ACS70" s="13"/>
      <c r="ACT70" s="13"/>
      <c r="ACU70" s="13"/>
      <c r="ACV70" s="13"/>
      <c r="ACW70" s="13"/>
      <c r="ACX70" s="13"/>
      <c r="ACY70" s="13"/>
      <c r="ACZ70" s="13"/>
      <c r="ADA70" s="13"/>
      <c r="ADB70" s="13"/>
      <c r="ADC70" s="13"/>
      <c r="ADD70" s="13"/>
      <c r="ADE70" s="13"/>
      <c r="ADF70" s="13"/>
      <c r="ADG70" s="13"/>
      <c r="ADH70" s="13"/>
      <c r="ADI70" s="13"/>
      <c r="ADJ70" s="13"/>
      <c r="ADK70" s="13"/>
      <c r="ADL70" s="13"/>
      <c r="ADM70" s="13"/>
      <c r="ADN70" s="13"/>
      <c r="ADO70" s="13"/>
      <c r="ADP70" s="13"/>
      <c r="ADQ70" s="13"/>
      <c r="ADR70" s="13"/>
      <c r="ADS70" s="13"/>
      <c r="ADT70" s="13"/>
      <c r="ADU70" s="13"/>
      <c r="ADV70" s="13"/>
      <c r="ADW70" s="13"/>
    </row>
    <row r="71" spans="1:803" s="1" customFormat="1" ht="30" x14ac:dyDescent="0.25">
      <c r="A71" s="8">
        <v>70</v>
      </c>
      <c r="B71" s="4" t="s">
        <v>142</v>
      </c>
      <c r="C71" s="5" t="s">
        <v>143</v>
      </c>
      <c r="D71" s="9">
        <v>13927.92</v>
      </c>
      <c r="E71" s="10">
        <v>13787.89</v>
      </c>
      <c r="F71" s="11" t="s">
        <v>153</v>
      </c>
      <c r="G71" s="12" t="s">
        <v>148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  <c r="IW71" s="13"/>
      <c r="IX71" s="13"/>
      <c r="IY71" s="13"/>
      <c r="IZ71" s="13"/>
      <c r="JA71" s="13"/>
      <c r="JB71" s="13"/>
      <c r="JC71" s="13"/>
      <c r="JD71" s="13"/>
      <c r="JE71" s="13"/>
      <c r="JF71" s="13"/>
      <c r="JG71" s="13"/>
      <c r="JH71" s="13"/>
      <c r="JI71" s="13"/>
      <c r="JJ71" s="13"/>
      <c r="JK71" s="13"/>
      <c r="JL71" s="13"/>
      <c r="JM71" s="13"/>
      <c r="JN71" s="13"/>
      <c r="JO71" s="13"/>
      <c r="JP71" s="13"/>
      <c r="JQ71" s="13"/>
      <c r="JR71" s="13"/>
      <c r="JS71" s="13"/>
      <c r="JT71" s="13"/>
      <c r="JU71" s="13"/>
      <c r="JV71" s="13"/>
      <c r="JW71" s="13"/>
      <c r="JX71" s="13"/>
      <c r="JY71" s="13"/>
      <c r="JZ71" s="13"/>
      <c r="KA71" s="13"/>
      <c r="KB71" s="13"/>
      <c r="KC71" s="13"/>
      <c r="KD71" s="13"/>
      <c r="KE71" s="13"/>
      <c r="KF71" s="13"/>
      <c r="KG71" s="13"/>
      <c r="KH71" s="13"/>
      <c r="KI71" s="13"/>
      <c r="KJ71" s="13"/>
      <c r="KK71" s="13"/>
      <c r="KL71" s="13"/>
      <c r="KM71" s="13"/>
      <c r="KN71" s="13"/>
      <c r="KO71" s="13"/>
      <c r="KP71" s="13"/>
      <c r="KQ71" s="13"/>
      <c r="KR71" s="13"/>
      <c r="KS71" s="13"/>
      <c r="KT71" s="13"/>
      <c r="KU71" s="13"/>
      <c r="KV71" s="13"/>
      <c r="KW71" s="13"/>
      <c r="KX71" s="13"/>
      <c r="KY71" s="13"/>
      <c r="KZ71" s="13"/>
      <c r="LA71" s="13"/>
      <c r="LB71" s="13"/>
      <c r="LC71" s="13"/>
      <c r="LD71" s="13"/>
      <c r="LE71" s="13"/>
      <c r="LF71" s="13"/>
      <c r="LG71" s="13"/>
      <c r="LH71" s="13"/>
      <c r="LI71" s="13"/>
      <c r="LJ71" s="13"/>
      <c r="LK71" s="13"/>
      <c r="LL71" s="13"/>
      <c r="LM71" s="13"/>
      <c r="LN71" s="13"/>
      <c r="LO71" s="13"/>
      <c r="LP71" s="13"/>
      <c r="LQ71" s="13"/>
      <c r="LR71" s="13"/>
      <c r="LS71" s="13"/>
      <c r="LT71" s="13"/>
      <c r="LU71" s="13"/>
      <c r="LV71" s="13"/>
      <c r="LW71" s="13"/>
      <c r="LX71" s="13"/>
      <c r="LY71" s="13"/>
      <c r="LZ71" s="13"/>
      <c r="MA71" s="13"/>
      <c r="MB71" s="13"/>
      <c r="MC71" s="13"/>
      <c r="MD71" s="13"/>
      <c r="ME71" s="13"/>
      <c r="MF71" s="13"/>
      <c r="MG71" s="13"/>
      <c r="MH71" s="13"/>
      <c r="MI71" s="13"/>
      <c r="MJ71" s="13"/>
      <c r="MK71" s="13"/>
      <c r="ML71" s="13"/>
      <c r="MM71" s="13"/>
      <c r="MN71" s="13"/>
      <c r="MO71" s="13"/>
      <c r="MP71" s="13"/>
      <c r="MQ71" s="13"/>
      <c r="MR71" s="13"/>
      <c r="MS71" s="13"/>
      <c r="MT71" s="13"/>
      <c r="MU71" s="13"/>
      <c r="MV71" s="13"/>
      <c r="MW71" s="13"/>
      <c r="MX71" s="13"/>
      <c r="MY71" s="13"/>
      <c r="MZ71" s="13"/>
      <c r="NA71" s="13"/>
      <c r="NB71" s="13"/>
      <c r="NC71" s="13"/>
      <c r="ND71" s="13"/>
      <c r="NE71" s="13"/>
      <c r="NF71" s="13"/>
      <c r="NG71" s="13"/>
      <c r="NH71" s="13"/>
      <c r="NI71" s="13"/>
      <c r="NJ71" s="13"/>
      <c r="NK71" s="13"/>
      <c r="NL71" s="13"/>
      <c r="NM71" s="13"/>
      <c r="NN71" s="13"/>
      <c r="NO71" s="13"/>
      <c r="NP71" s="13"/>
      <c r="NQ71" s="13"/>
      <c r="NR71" s="13"/>
      <c r="NS71" s="13"/>
      <c r="NT71" s="13"/>
      <c r="NU71" s="13"/>
      <c r="NV71" s="13"/>
      <c r="NW71" s="13"/>
      <c r="NX71" s="13"/>
      <c r="NY71" s="13"/>
      <c r="NZ71" s="13"/>
      <c r="OA71" s="13"/>
      <c r="OB71" s="13"/>
      <c r="OC71" s="13"/>
      <c r="OD71" s="13"/>
      <c r="OE71" s="13"/>
      <c r="OF71" s="13"/>
      <c r="OG71" s="13"/>
      <c r="OH71" s="13"/>
      <c r="OI71" s="13"/>
      <c r="OJ71" s="13"/>
      <c r="OK71" s="13"/>
      <c r="OL71" s="13"/>
      <c r="OM71" s="13"/>
      <c r="ON71" s="13"/>
      <c r="OO71" s="13"/>
      <c r="OP71" s="13"/>
      <c r="OQ71" s="13"/>
      <c r="OR71" s="13"/>
      <c r="OS71" s="13"/>
      <c r="OT71" s="13"/>
      <c r="OU71" s="13"/>
      <c r="OV71" s="13"/>
      <c r="OW71" s="13"/>
      <c r="OX71" s="13"/>
      <c r="OY71" s="13"/>
      <c r="OZ71" s="13"/>
      <c r="PA71" s="13"/>
      <c r="PB71" s="13"/>
      <c r="PC71" s="13"/>
      <c r="PD71" s="13"/>
      <c r="PE71" s="13"/>
      <c r="PF71" s="13"/>
      <c r="PG71" s="13"/>
      <c r="PH71" s="13"/>
      <c r="PI71" s="13"/>
      <c r="PJ71" s="13"/>
      <c r="PK71" s="13"/>
      <c r="PL71" s="13"/>
      <c r="PM71" s="13"/>
      <c r="PN71" s="13"/>
      <c r="PO71" s="13"/>
      <c r="PP71" s="13"/>
      <c r="PQ71" s="13"/>
      <c r="PR71" s="13"/>
      <c r="PS71" s="13"/>
      <c r="PT71" s="13"/>
      <c r="PU71" s="13"/>
      <c r="PV71" s="13"/>
      <c r="PW71" s="13"/>
      <c r="PX71" s="13"/>
      <c r="PY71" s="13"/>
      <c r="PZ71" s="13"/>
      <c r="QA71" s="13"/>
      <c r="QB71" s="13"/>
      <c r="QC71" s="13"/>
      <c r="QD71" s="13"/>
      <c r="QE71" s="13"/>
      <c r="QF71" s="13"/>
      <c r="QG71" s="13"/>
      <c r="QH71" s="13"/>
      <c r="QI71" s="13"/>
      <c r="QJ71" s="13"/>
      <c r="QK71" s="13"/>
      <c r="QL71" s="13"/>
      <c r="QM71" s="13"/>
      <c r="QN71" s="13"/>
      <c r="QO71" s="13"/>
      <c r="QP71" s="13"/>
      <c r="QQ71" s="13"/>
      <c r="QR71" s="13"/>
      <c r="QS71" s="13"/>
      <c r="QT71" s="13"/>
      <c r="QU71" s="13"/>
      <c r="QV71" s="13"/>
      <c r="QW71" s="13"/>
      <c r="QX71" s="13"/>
      <c r="QY71" s="13"/>
      <c r="QZ71" s="13"/>
      <c r="RA71" s="13"/>
      <c r="RB71" s="13"/>
      <c r="RC71" s="13"/>
      <c r="RD71" s="13"/>
      <c r="RE71" s="13"/>
      <c r="RF71" s="13"/>
      <c r="RG71" s="13"/>
      <c r="RH71" s="13"/>
      <c r="RI71" s="13"/>
      <c r="RJ71" s="13"/>
      <c r="RK71" s="13"/>
      <c r="RL71" s="13"/>
      <c r="RM71" s="13"/>
      <c r="RN71" s="13"/>
      <c r="RO71" s="13"/>
      <c r="RP71" s="13"/>
      <c r="RQ71" s="13"/>
      <c r="RR71" s="13"/>
      <c r="RS71" s="13"/>
      <c r="RT71" s="13"/>
      <c r="RU71" s="13"/>
      <c r="RV71" s="13"/>
      <c r="RW71" s="13"/>
      <c r="RX71" s="13"/>
      <c r="RY71" s="13"/>
      <c r="RZ71" s="13"/>
      <c r="SA71" s="13"/>
      <c r="SB71" s="13"/>
      <c r="SC71" s="13"/>
      <c r="SD71" s="13"/>
      <c r="SE71" s="13"/>
      <c r="SF71" s="13"/>
      <c r="SG71" s="13"/>
      <c r="SH71" s="13"/>
      <c r="SI71" s="13"/>
      <c r="SJ71" s="13"/>
      <c r="SK71" s="13"/>
      <c r="SL71" s="13"/>
      <c r="SM71" s="13"/>
      <c r="SN71" s="13"/>
      <c r="SO71" s="13"/>
      <c r="SP71" s="13"/>
      <c r="SQ71" s="13"/>
      <c r="SR71" s="13"/>
      <c r="SS71" s="13"/>
      <c r="ST71" s="13"/>
      <c r="SU71" s="13"/>
      <c r="SV71" s="13"/>
      <c r="SW71" s="13"/>
      <c r="SX71" s="13"/>
      <c r="SY71" s="13"/>
      <c r="SZ71" s="13"/>
      <c r="TA71" s="13"/>
      <c r="TB71" s="13"/>
      <c r="TC71" s="13"/>
      <c r="TD71" s="13"/>
      <c r="TE71" s="13"/>
      <c r="TF71" s="13"/>
      <c r="TG71" s="13"/>
      <c r="TH71" s="13"/>
      <c r="TI71" s="13"/>
      <c r="TJ71" s="13"/>
      <c r="TK71" s="13"/>
      <c r="TL71" s="13"/>
      <c r="TM71" s="13"/>
      <c r="TN71" s="13"/>
      <c r="TO71" s="13"/>
      <c r="TP71" s="13"/>
      <c r="TQ71" s="13"/>
      <c r="TR71" s="13"/>
      <c r="TS71" s="13"/>
      <c r="TT71" s="13"/>
      <c r="TU71" s="13"/>
      <c r="TV71" s="13"/>
      <c r="TW71" s="13"/>
      <c r="TX71" s="13"/>
      <c r="TY71" s="13"/>
      <c r="TZ71" s="13"/>
      <c r="UA71" s="13"/>
      <c r="UB71" s="13"/>
      <c r="UC71" s="13"/>
      <c r="UD71" s="13"/>
      <c r="UE71" s="13"/>
      <c r="UF71" s="13"/>
      <c r="UG71" s="13"/>
      <c r="UH71" s="13"/>
      <c r="UI71" s="13"/>
      <c r="UJ71" s="13"/>
      <c r="UK71" s="13"/>
      <c r="UL71" s="13"/>
      <c r="UM71" s="13"/>
      <c r="UN71" s="13"/>
      <c r="UO71" s="13"/>
      <c r="UP71" s="13"/>
      <c r="UQ71" s="13"/>
      <c r="UR71" s="13"/>
      <c r="US71" s="13"/>
      <c r="UT71" s="13"/>
      <c r="UU71" s="13"/>
      <c r="UV71" s="13"/>
      <c r="UW71" s="13"/>
      <c r="UX71" s="13"/>
      <c r="UY71" s="13"/>
      <c r="UZ71" s="13"/>
      <c r="VA71" s="13"/>
      <c r="VB71" s="13"/>
      <c r="VC71" s="13"/>
      <c r="VD71" s="13"/>
      <c r="VE71" s="13"/>
      <c r="VF71" s="13"/>
      <c r="VG71" s="13"/>
      <c r="VH71" s="13"/>
      <c r="VI71" s="13"/>
      <c r="VJ71" s="13"/>
      <c r="VK71" s="13"/>
      <c r="VL71" s="13"/>
      <c r="VM71" s="13"/>
      <c r="VN71" s="13"/>
      <c r="VO71" s="13"/>
      <c r="VP71" s="13"/>
      <c r="VQ71" s="13"/>
      <c r="VR71" s="13"/>
      <c r="VS71" s="13"/>
      <c r="VT71" s="13"/>
      <c r="VU71" s="13"/>
      <c r="VV71" s="13"/>
      <c r="VW71" s="13"/>
      <c r="VX71" s="13"/>
      <c r="VY71" s="13"/>
      <c r="VZ71" s="13"/>
      <c r="WA71" s="13"/>
      <c r="WB71" s="13"/>
      <c r="WC71" s="13"/>
      <c r="WD71" s="13"/>
      <c r="WE71" s="13"/>
      <c r="WF71" s="13"/>
      <c r="WG71" s="13"/>
      <c r="WH71" s="13"/>
      <c r="WI71" s="13"/>
      <c r="WJ71" s="13"/>
      <c r="WK71" s="13"/>
      <c r="WL71" s="13"/>
      <c r="WM71" s="13"/>
      <c r="WN71" s="13"/>
      <c r="WO71" s="13"/>
      <c r="WP71" s="13"/>
      <c r="WQ71" s="13"/>
      <c r="WR71" s="13"/>
      <c r="WS71" s="13"/>
      <c r="WT71" s="13"/>
      <c r="WU71" s="13"/>
      <c r="WV71" s="13"/>
      <c r="WW71" s="13"/>
      <c r="WX71" s="13"/>
      <c r="WY71" s="13"/>
      <c r="WZ71" s="13"/>
      <c r="XA71" s="13"/>
      <c r="XB71" s="13"/>
      <c r="XC71" s="13"/>
      <c r="XD71" s="13"/>
      <c r="XE71" s="13"/>
      <c r="XF71" s="13"/>
      <c r="XG71" s="13"/>
      <c r="XH71" s="13"/>
      <c r="XI71" s="13"/>
      <c r="XJ71" s="13"/>
      <c r="XK71" s="13"/>
      <c r="XL71" s="13"/>
      <c r="XM71" s="13"/>
      <c r="XN71" s="13"/>
      <c r="XO71" s="13"/>
      <c r="XP71" s="13"/>
      <c r="XQ71" s="13"/>
      <c r="XR71" s="13"/>
      <c r="XS71" s="13"/>
      <c r="XT71" s="13"/>
      <c r="XU71" s="13"/>
      <c r="XV71" s="13"/>
      <c r="XW71" s="13"/>
      <c r="XX71" s="13"/>
      <c r="XY71" s="13"/>
      <c r="XZ71" s="13"/>
      <c r="YA71" s="13"/>
      <c r="YB71" s="13"/>
      <c r="YC71" s="13"/>
      <c r="YD71" s="13"/>
      <c r="YE71" s="13"/>
      <c r="YF71" s="13"/>
      <c r="YG71" s="13"/>
      <c r="YH71" s="13"/>
      <c r="YI71" s="13"/>
      <c r="YJ71" s="13"/>
      <c r="YK71" s="13"/>
      <c r="YL71" s="13"/>
      <c r="YM71" s="13"/>
      <c r="YN71" s="13"/>
      <c r="YO71" s="13"/>
      <c r="YP71" s="13"/>
      <c r="YQ71" s="13"/>
      <c r="YR71" s="13"/>
      <c r="YS71" s="13"/>
      <c r="YT71" s="13"/>
      <c r="YU71" s="13"/>
      <c r="YV71" s="13"/>
      <c r="YW71" s="13"/>
      <c r="YX71" s="13"/>
      <c r="YY71" s="13"/>
      <c r="YZ71" s="13"/>
      <c r="ZA71" s="13"/>
      <c r="ZB71" s="13"/>
      <c r="ZC71" s="13"/>
      <c r="ZD71" s="13"/>
      <c r="ZE71" s="13"/>
      <c r="ZF71" s="13"/>
      <c r="ZG71" s="13"/>
      <c r="ZH71" s="13"/>
      <c r="ZI71" s="13"/>
      <c r="ZJ71" s="13"/>
      <c r="ZK71" s="13"/>
      <c r="ZL71" s="13"/>
      <c r="ZM71" s="13"/>
      <c r="ZN71" s="13"/>
      <c r="ZO71" s="13"/>
      <c r="ZP71" s="13"/>
      <c r="ZQ71" s="13"/>
      <c r="ZR71" s="13"/>
      <c r="ZS71" s="13"/>
      <c r="ZT71" s="13"/>
      <c r="ZU71" s="13"/>
      <c r="ZV71" s="13"/>
      <c r="ZW71" s="13"/>
      <c r="ZX71" s="13"/>
      <c r="ZY71" s="13"/>
      <c r="ZZ71" s="13"/>
      <c r="AAA71" s="13"/>
      <c r="AAB71" s="13"/>
      <c r="AAC71" s="13"/>
      <c r="AAD71" s="13"/>
      <c r="AAE71" s="13"/>
      <c r="AAF71" s="13"/>
      <c r="AAG71" s="13"/>
      <c r="AAH71" s="13"/>
      <c r="AAI71" s="13"/>
      <c r="AAJ71" s="13"/>
      <c r="AAK71" s="13"/>
      <c r="AAL71" s="13"/>
      <c r="AAM71" s="13"/>
      <c r="AAN71" s="13"/>
      <c r="AAO71" s="13"/>
      <c r="AAP71" s="13"/>
      <c r="AAQ71" s="13"/>
      <c r="AAR71" s="13"/>
      <c r="AAS71" s="13"/>
      <c r="AAT71" s="13"/>
      <c r="AAU71" s="13"/>
      <c r="AAV71" s="13"/>
      <c r="AAW71" s="13"/>
      <c r="AAX71" s="13"/>
      <c r="AAY71" s="13"/>
      <c r="AAZ71" s="13"/>
      <c r="ABA71" s="13"/>
      <c r="ABB71" s="13"/>
      <c r="ABC71" s="13"/>
      <c r="ABD71" s="13"/>
      <c r="ABE71" s="13"/>
      <c r="ABF71" s="13"/>
      <c r="ABG71" s="13"/>
      <c r="ABH71" s="13"/>
      <c r="ABI71" s="13"/>
      <c r="ABJ71" s="13"/>
      <c r="ABK71" s="13"/>
      <c r="ABL71" s="13"/>
      <c r="ABM71" s="13"/>
      <c r="ABN71" s="13"/>
      <c r="ABO71" s="13"/>
      <c r="ABP71" s="13"/>
      <c r="ABQ71" s="13"/>
      <c r="ABR71" s="13"/>
      <c r="ABS71" s="13"/>
      <c r="ABT71" s="13"/>
      <c r="ABU71" s="13"/>
      <c r="ABV71" s="13"/>
      <c r="ABW71" s="13"/>
      <c r="ABX71" s="13"/>
      <c r="ABY71" s="13"/>
      <c r="ABZ71" s="13"/>
      <c r="ACA71" s="13"/>
      <c r="ACB71" s="13"/>
      <c r="ACC71" s="13"/>
      <c r="ACD71" s="13"/>
      <c r="ACE71" s="13"/>
      <c r="ACF71" s="13"/>
      <c r="ACG71" s="13"/>
      <c r="ACH71" s="13"/>
      <c r="ACI71" s="13"/>
      <c r="ACJ71" s="13"/>
      <c r="ACK71" s="13"/>
      <c r="ACL71" s="13"/>
      <c r="ACM71" s="13"/>
      <c r="ACN71" s="13"/>
      <c r="ACO71" s="13"/>
      <c r="ACP71" s="13"/>
      <c r="ACQ71" s="13"/>
      <c r="ACR71" s="13"/>
      <c r="ACS71" s="13"/>
      <c r="ACT71" s="13"/>
      <c r="ACU71" s="13"/>
      <c r="ACV71" s="13"/>
      <c r="ACW71" s="13"/>
      <c r="ACX71" s="13"/>
      <c r="ACY71" s="13"/>
      <c r="ACZ71" s="13"/>
      <c r="ADA71" s="13"/>
      <c r="ADB71" s="13"/>
      <c r="ADC71" s="13"/>
      <c r="ADD71" s="13"/>
      <c r="ADE71" s="13"/>
      <c r="ADF71" s="13"/>
      <c r="ADG71" s="13"/>
      <c r="ADH71" s="13"/>
      <c r="ADI71" s="13"/>
      <c r="ADJ71" s="13"/>
      <c r="ADK71" s="13"/>
      <c r="ADL71" s="13"/>
      <c r="ADM71" s="13"/>
      <c r="ADN71" s="13"/>
      <c r="ADO71" s="13"/>
      <c r="ADP71" s="13"/>
      <c r="ADQ71" s="13"/>
      <c r="ADR71" s="13"/>
      <c r="ADS71" s="13"/>
      <c r="ADT71" s="13"/>
      <c r="ADU71" s="13"/>
      <c r="ADV71" s="13"/>
      <c r="ADW71" s="13"/>
    </row>
    <row r="72" spans="1:803" s="1" customFormat="1" ht="30" x14ac:dyDescent="0.25">
      <c r="A72" s="8">
        <f>A71+1</f>
        <v>71</v>
      </c>
      <c r="B72" s="4" t="s">
        <v>167</v>
      </c>
      <c r="C72" s="5" t="s">
        <v>174</v>
      </c>
      <c r="D72" s="9">
        <v>200000</v>
      </c>
      <c r="E72" s="10"/>
      <c r="F72" s="11" t="s">
        <v>165</v>
      </c>
      <c r="G72" s="12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  <c r="LD72" s="13"/>
      <c r="LE72" s="13"/>
      <c r="LF72" s="13"/>
      <c r="LG72" s="13"/>
      <c r="LH72" s="13"/>
      <c r="LI72" s="13"/>
      <c r="LJ72" s="13"/>
      <c r="LK72" s="13"/>
      <c r="LL72" s="13"/>
      <c r="LM72" s="13"/>
      <c r="LN72" s="13"/>
      <c r="LO72" s="13"/>
      <c r="LP72" s="13"/>
      <c r="LQ72" s="13"/>
      <c r="LR72" s="13"/>
      <c r="LS72" s="13"/>
      <c r="LT72" s="13"/>
      <c r="LU72" s="13"/>
      <c r="LV72" s="13"/>
      <c r="LW72" s="13"/>
      <c r="LX72" s="13"/>
      <c r="LY72" s="13"/>
      <c r="LZ72" s="13"/>
      <c r="MA72" s="13"/>
      <c r="MB72" s="13"/>
      <c r="MC72" s="13"/>
      <c r="MD72" s="13"/>
      <c r="ME72" s="13"/>
      <c r="MF72" s="13"/>
      <c r="MG72" s="13"/>
      <c r="MH72" s="13"/>
      <c r="MI72" s="13"/>
      <c r="MJ72" s="13"/>
      <c r="MK72" s="13"/>
      <c r="ML72" s="13"/>
      <c r="MM72" s="13"/>
      <c r="MN72" s="13"/>
      <c r="MO72" s="13"/>
      <c r="MP72" s="13"/>
      <c r="MQ72" s="13"/>
      <c r="MR72" s="13"/>
      <c r="MS72" s="13"/>
      <c r="MT72" s="13"/>
      <c r="MU72" s="13"/>
      <c r="MV72" s="13"/>
      <c r="MW72" s="13"/>
      <c r="MX72" s="13"/>
      <c r="MY72" s="13"/>
      <c r="MZ72" s="13"/>
      <c r="NA72" s="13"/>
      <c r="NB72" s="13"/>
      <c r="NC72" s="13"/>
      <c r="ND72" s="13"/>
      <c r="NE72" s="13"/>
      <c r="NF72" s="13"/>
      <c r="NG72" s="13"/>
      <c r="NH72" s="13"/>
      <c r="NI72" s="13"/>
      <c r="NJ72" s="13"/>
      <c r="NK72" s="13"/>
      <c r="NL72" s="13"/>
      <c r="NM72" s="13"/>
      <c r="NN72" s="13"/>
      <c r="NO72" s="13"/>
      <c r="NP72" s="13"/>
      <c r="NQ72" s="13"/>
      <c r="NR72" s="13"/>
      <c r="NS72" s="13"/>
      <c r="NT72" s="13"/>
      <c r="NU72" s="13"/>
      <c r="NV72" s="13"/>
      <c r="NW72" s="13"/>
      <c r="NX72" s="13"/>
      <c r="NY72" s="13"/>
      <c r="NZ72" s="13"/>
      <c r="OA72" s="13"/>
      <c r="OB72" s="13"/>
      <c r="OC72" s="13"/>
      <c r="OD72" s="13"/>
      <c r="OE72" s="13"/>
      <c r="OF72" s="13"/>
      <c r="OG72" s="13"/>
      <c r="OH72" s="13"/>
      <c r="OI72" s="13"/>
      <c r="OJ72" s="13"/>
      <c r="OK72" s="13"/>
      <c r="OL72" s="13"/>
      <c r="OM72" s="13"/>
      <c r="ON72" s="13"/>
      <c r="OO72" s="13"/>
      <c r="OP72" s="13"/>
      <c r="OQ72" s="13"/>
      <c r="OR72" s="13"/>
      <c r="OS72" s="13"/>
      <c r="OT72" s="13"/>
      <c r="OU72" s="13"/>
      <c r="OV72" s="13"/>
      <c r="OW72" s="13"/>
      <c r="OX72" s="13"/>
      <c r="OY72" s="13"/>
      <c r="OZ72" s="13"/>
      <c r="PA72" s="13"/>
      <c r="PB72" s="13"/>
      <c r="PC72" s="13"/>
      <c r="PD72" s="13"/>
      <c r="PE72" s="13"/>
      <c r="PF72" s="13"/>
      <c r="PG72" s="13"/>
      <c r="PH72" s="13"/>
      <c r="PI72" s="13"/>
      <c r="PJ72" s="13"/>
      <c r="PK72" s="13"/>
      <c r="PL72" s="13"/>
      <c r="PM72" s="13"/>
      <c r="PN72" s="13"/>
      <c r="PO72" s="13"/>
      <c r="PP72" s="13"/>
      <c r="PQ72" s="13"/>
      <c r="PR72" s="13"/>
      <c r="PS72" s="13"/>
      <c r="PT72" s="13"/>
      <c r="PU72" s="13"/>
      <c r="PV72" s="13"/>
      <c r="PW72" s="13"/>
      <c r="PX72" s="13"/>
      <c r="PY72" s="13"/>
      <c r="PZ72" s="13"/>
      <c r="QA72" s="13"/>
      <c r="QB72" s="13"/>
      <c r="QC72" s="13"/>
      <c r="QD72" s="13"/>
      <c r="QE72" s="13"/>
      <c r="QF72" s="13"/>
      <c r="QG72" s="13"/>
      <c r="QH72" s="13"/>
      <c r="QI72" s="13"/>
      <c r="QJ72" s="13"/>
      <c r="QK72" s="13"/>
      <c r="QL72" s="13"/>
      <c r="QM72" s="13"/>
      <c r="QN72" s="13"/>
      <c r="QO72" s="13"/>
      <c r="QP72" s="13"/>
      <c r="QQ72" s="13"/>
      <c r="QR72" s="13"/>
      <c r="QS72" s="13"/>
      <c r="QT72" s="13"/>
      <c r="QU72" s="13"/>
      <c r="QV72" s="13"/>
      <c r="QW72" s="13"/>
      <c r="QX72" s="13"/>
      <c r="QY72" s="13"/>
      <c r="QZ72" s="13"/>
      <c r="RA72" s="13"/>
      <c r="RB72" s="13"/>
      <c r="RC72" s="13"/>
      <c r="RD72" s="13"/>
      <c r="RE72" s="13"/>
      <c r="RF72" s="13"/>
      <c r="RG72" s="13"/>
      <c r="RH72" s="13"/>
      <c r="RI72" s="13"/>
      <c r="RJ72" s="13"/>
      <c r="RK72" s="13"/>
      <c r="RL72" s="13"/>
      <c r="RM72" s="13"/>
      <c r="RN72" s="13"/>
      <c r="RO72" s="13"/>
      <c r="RP72" s="13"/>
      <c r="RQ72" s="13"/>
      <c r="RR72" s="13"/>
      <c r="RS72" s="13"/>
      <c r="RT72" s="13"/>
      <c r="RU72" s="13"/>
      <c r="RV72" s="13"/>
      <c r="RW72" s="13"/>
      <c r="RX72" s="13"/>
      <c r="RY72" s="13"/>
      <c r="RZ72" s="13"/>
      <c r="SA72" s="13"/>
      <c r="SB72" s="13"/>
      <c r="SC72" s="13"/>
      <c r="SD72" s="13"/>
      <c r="SE72" s="13"/>
      <c r="SF72" s="13"/>
      <c r="SG72" s="13"/>
      <c r="SH72" s="13"/>
      <c r="SI72" s="13"/>
      <c r="SJ72" s="13"/>
      <c r="SK72" s="13"/>
      <c r="SL72" s="13"/>
      <c r="SM72" s="13"/>
      <c r="SN72" s="13"/>
      <c r="SO72" s="13"/>
      <c r="SP72" s="13"/>
      <c r="SQ72" s="13"/>
      <c r="SR72" s="13"/>
      <c r="SS72" s="13"/>
      <c r="ST72" s="13"/>
      <c r="SU72" s="13"/>
      <c r="SV72" s="13"/>
      <c r="SW72" s="13"/>
      <c r="SX72" s="13"/>
      <c r="SY72" s="13"/>
      <c r="SZ72" s="13"/>
      <c r="TA72" s="13"/>
      <c r="TB72" s="13"/>
      <c r="TC72" s="13"/>
      <c r="TD72" s="13"/>
      <c r="TE72" s="13"/>
      <c r="TF72" s="13"/>
      <c r="TG72" s="13"/>
      <c r="TH72" s="13"/>
      <c r="TI72" s="13"/>
      <c r="TJ72" s="13"/>
      <c r="TK72" s="13"/>
      <c r="TL72" s="13"/>
      <c r="TM72" s="13"/>
      <c r="TN72" s="13"/>
      <c r="TO72" s="13"/>
      <c r="TP72" s="13"/>
      <c r="TQ72" s="13"/>
      <c r="TR72" s="13"/>
      <c r="TS72" s="13"/>
      <c r="TT72" s="13"/>
      <c r="TU72" s="13"/>
      <c r="TV72" s="13"/>
      <c r="TW72" s="13"/>
      <c r="TX72" s="13"/>
      <c r="TY72" s="13"/>
      <c r="TZ72" s="13"/>
      <c r="UA72" s="13"/>
      <c r="UB72" s="13"/>
      <c r="UC72" s="13"/>
      <c r="UD72" s="13"/>
      <c r="UE72" s="13"/>
      <c r="UF72" s="13"/>
      <c r="UG72" s="13"/>
      <c r="UH72" s="13"/>
      <c r="UI72" s="13"/>
      <c r="UJ72" s="13"/>
      <c r="UK72" s="13"/>
      <c r="UL72" s="13"/>
      <c r="UM72" s="13"/>
      <c r="UN72" s="13"/>
      <c r="UO72" s="13"/>
      <c r="UP72" s="13"/>
      <c r="UQ72" s="13"/>
      <c r="UR72" s="13"/>
      <c r="US72" s="13"/>
      <c r="UT72" s="13"/>
      <c r="UU72" s="13"/>
      <c r="UV72" s="13"/>
      <c r="UW72" s="13"/>
      <c r="UX72" s="13"/>
      <c r="UY72" s="13"/>
      <c r="UZ72" s="13"/>
      <c r="VA72" s="13"/>
      <c r="VB72" s="13"/>
      <c r="VC72" s="13"/>
      <c r="VD72" s="13"/>
      <c r="VE72" s="13"/>
      <c r="VF72" s="13"/>
      <c r="VG72" s="13"/>
      <c r="VH72" s="13"/>
      <c r="VI72" s="13"/>
      <c r="VJ72" s="13"/>
      <c r="VK72" s="13"/>
      <c r="VL72" s="13"/>
      <c r="VM72" s="13"/>
      <c r="VN72" s="13"/>
      <c r="VO72" s="13"/>
      <c r="VP72" s="13"/>
      <c r="VQ72" s="13"/>
      <c r="VR72" s="13"/>
      <c r="VS72" s="13"/>
      <c r="VT72" s="13"/>
      <c r="VU72" s="13"/>
      <c r="VV72" s="13"/>
      <c r="VW72" s="13"/>
      <c r="VX72" s="13"/>
      <c r="VY72" s="13"/>
      <c r="VZ72" s="13"/>
      <c r="WA72" s="13"/>
      <c r="WB72" s="13"/>
      <c r="WC72" s="13"/>
      <c r="WD72" s="13"/>
      <c r="WE72" s="13"/>
      <c r="WF72" s="13"/>
      <c r="WG72" s="13"/>
      <c r="WH72" s="13"/>
      <c r="WI72" s="13"/>
      <c r="WJ72" s="13"/>
      <c r="WK72" s="13"/>
      <c r="WL72" s="13"/>
      <c r="WM72" s="13"/>
      <c r="WN72" s="13"/>
      <c r="WO72" s="13"/>
      <c r="WP72" s="13"/>
      <c r="WQ72" s="13"/>
      <c r="WR72" s="13"/>
      <c r="WS72" s="13"/>
      <c r="WT72" s="13"/>
      <c r="WU72" s="13"/>
      <c r="WV72" s="13"/>
      <c r="WW72" s="13"/>
      <c r="WX72" s="13"/>
      <c r="WY72" s="13"/>
      <c r="WZ72" s="13"/>
      <c r="XA72" s="13"/>
      <c r="XB72" s="13"/>
      <c r="XC72" s="13"/>
      <c r="XD72" s="13"/>
      <c r="XE72" s="13"/>
      <c r="XF72" s="13"/>
      <c r="XG72" s="13"/>
      <c r="XH72" s="13"/>
      <c r="XI72" s="13"/>
      <c r="XJ72" s="13"/>
      <c r="XK72" s="13"/>
      <c r="XL72" s="13"/>
      <c r="XM72" s="13"/>
      <c r="XN72" s="13"/>
      <c r="XO72" s="13"/>
      <c r="XP72" s="13"/>
      <c r="XQ72" s="13"/>
      <c r="XR72" s="13"/>
      <c r="XS72" s="13"/>
      <c r="XT72" s="13"/>
      <c r="XU72" s="13"/>
      <c r="XV72" s="13"/>
      <c r="XW72" s="13"/>
      <c r="XX72" s="13"/>
      <c r="XY72" s="13"/>
      <c r="XZ72" s="13"/>
      <c r="YA72" s="13"/>
      <c r="YB72" s="13"/>
      <c r="YC72" s="13"/>
      <c r="YD72" s="13"/>
      <c r="YE72" s="13"/>
      <c r="YF72" s="13"/>
      <c r="YG72" s="13"/>
      <c r="YH72" s="13"/>
      <c r="YI72" s="13"/>
      <c r="YJ72" s="13"/>
      <c r="YK72" s="13"/>
      <c r="YL72" s="13"/>
      <c r="YM72" s="13"/>
      <c r="YN72" s="13"/>
      <c r="YO72" s="13"/>
      <c r="YP72" s="13"/>
      <c r="YQ72" s="13"/>
      <c r="YR72" s="13"/>
      <c r="YS72" s="13"/>
      <c r="YT72" s="13"/>
      <c r="YU72" s="13"/>
      <c r="YV72" s="13"/>
      <c r="YW72" s="13"/>
      <c r="YX72" s="13"/>
      <c r="YY72" s="13"/>
      <c r="YZ72" s="13"/>
      <c r="ZA72" s="13"/>
      <c r="ZB72" s="13"/>
      <c r="ZC72" s="13"/>
      <c r="ZD72" s="13"/>
      <c r="ZE72" s="13"/>
      <c r="ZF72" s="13"/>
      <c r="ZG72" s="13"/>
      <c r="ZH72" s="13"/>
      <c r="ZI72" s="13"/>
      <c r="ZJ72" s="13"/>
      <c r="ZK72" s="13"/>
      <c r="ZL72" s="13"/>
      <c r="ZM72" s="13"/>
      <c r="ZN72" s="13"/>
      <c r="ZO72" s="13"/>
      <c r="ZP72" s="13"/>
      <c r="ZQ72" s="13"/>
      <c r="ZR72" s="13"/>
      <c r="ZS72" s="13"/>
      <c r="ZT72" s="13"/>
      <c r="ZU72" s="13"/>
      <c r="ZV72" s="13"/>
      <c r="ZW72" s="13"/>
      <c r="ZX72" s="13"/>
      <c r="ZY72" s="13"/>
      <c r="ZZ72" s="13"/>
      <c r="AAA72" s="13"/>
      <c r="AAB72" s="13"/>
      <c r="AAC72" s="13"/>
      <c r="AAD72" s="13"/>
      <c r="AAE72" s="13"/>
      <c r="AAF72" s="13"/>
      <c r="AAG72" s="13"/>
      <c r="AAH72" s="13"/>
      <c r="AAI72" s="13"/>
      <c r="AAJ72" s="13"/>
      <c r="AAK72" s="13"/>
      <c r="AAL72" s="13"/>
      <c r="AAM72" s="13"/>
      <c r="AAN72" s="13"/>
      <c r="AAO72" s="13"/>
      <c r="AAP72" s="13"/>
      <c r="AAQ72" s="13"/>
      <c r="AAR72" s="13"/>
      <c r="AAS72" s="13"/>
      <c r="AAT72" s="13"/>
      <c r="AAU72" s="13"/>
      <c r="AAV72" s="13"/>
      <c r="AAW72" s="13"/>
      <c r="AAX72" s="13"/>
      <c r="AAY72" s="13"/>
      <c r="AAZ72" s="13"/>
      <c r="ABA72" s="13"/>
      <c r="ABB72" s="13"/>
      <c r="ABC72" s="13"/>
      <c r="ABD72" s="13"/>
      <c r="ABE72" s="13"/>
      <c r="ABF72" s="13"/>
      <c r="ABG72" s="13"/>
      <c r="ABH72" s="13"/>
      <c r="ABI72" s="13"/>
      <c r="ABJ72" s="13"/>
      <c r="ABK72" s="13"/>
      <c r="ABL72" s="13"/>
      <c r="ABM72" s="13"/>
      <c r="ABN72" s="13"/>
      <c r="ABO72" s="13"/>
      <c r="ABP72" s="13"/>
      <c r="ABQ72" s="13"/>
      <c r="ABR72" s="13"/>
      <c r="ABS72" s="13"/>
      <c r="ABT72" s="13"/>
      <c r="ABU72" s="13"/>
      <c r="ABV72" s="13"/>
      <c r="ABW72" s="13"/>
      <c r="ABX72" s="13"/>
      <c r="ABY72" s="13"/>
      <c r="ABZ72" s="13"/>
      <c r="ACA72" s="13"/>
      <c r="ACB72" s="13"/>
      <c r="ACC72" s="13"/>
      <c r="ACD72" s="13"/>
      <c r="ACE72" s="13"/>
      <c r="ACF72" s="13"/>
      <c r="ACG72" s="13"/>
      <c r="ACH72" s="13"/>
      <c r="ACI72" s="13"/>
      <c r="ACJ72" s="13"/>
      <c r="ACK72" s="13"/>
      <c r="ACL72" s="13"/>
      <c r="ACM72" s="13"/>
      <c r="ACN72" s="13"/>
      <c r="ACO72" s="13"/>
      <c r="ACP72" s="13"/>
      <c r="ACQ72" s="13"/>
      <c r="ACR72" s="13"/>
      <c r="ACS72" s="13"/>
      <c r="ACT72" s="13"/>
      <c r="ACU72" s="13"/>
      <c r="ACV72" s="13"/>
      <c r="ACW72" s="13"/>
      <c r="ACX72" s="13"/>
      <c r="ACY72" s="13"/>
      <c r="ACZ72" s="13"/>
      <c r="ADA72" s="13"/>
      <c r="ADB72" s="13"/>
      <c r="ADC72" s="13"/>
      <c r="ADD72" s="13"/>
      <c r="ADE72" s="13"/>
      <c r="ADF72" s="13"/>
      <c r="ADG72" s="13"/>
      <c r="ADH72" s="13"/>
      <c r="ADI72" s="13"/>
      <c r="ADJ72" s="13"/>
      <c r="ADK72" s="13"/>
      <c r="ADL72" s="13"/>
      <c r="ADM72" s="13"/>
      <c r="ADN72" s="13"/>
      <c r="ADO72" s="13"/>
      <c r="ADP72" s="13"/>
      <c r="ADQ72" s="13"/>
      <c r="ADR72" s="13"/>
      <c r="ADS72" s="13"/>
      <c r="ADT72" s="13"/>
      <c r="ADU72" s="13"/>
      <c r="ADV72" s="13"/>
      <c r="ADW72" s="13"/>
    </row>
    <row r="73" spans="1:803" s="1" customFormat="1" ht="30" x14ac:dyDescent="0.25">
      <c r="A73" s="8">
        <f>A72+1</f>
        <v>72</v>
      </c>
      <c r="B73" s="4" t="s">
        <v>169</v>
      </c>
      <c r="C73" s="5" t="s">
        <v>168</v>
      </c>
      <c r="D73" s="9">
        <v>300000</v>
      </c>
      <c r="E73" s="10"/>
      <c r="F73" s="11" t="s">
        <v>165</v>
      </c>
      <c r="G73" s="12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  <c r="IW73" s="13"/>
      <c r="IX73" s="13"/>
      <c r="IY73" s="13"/>
      <c r="IZ73" s="13"/>
      <c r="JA73" s="13"/>
      <c r="JB73" s="13"/>
      <c r="JC73" s="13"/>
      <c r="JD73" s="13"/>
      <c r="JE73" s="13"/>
      <c r="JF73" s="13"/>
      <c r="JG73" s="13"/>
      <c r="JH73" s="13"/>
      <c r="JI73" s="13"/>
      <c r="JJ73" s="13"/>
      <c r="JK73" s="13"/>
      <c r="JL73" s="13"/>
      <c r="JM73" s="13"/>
      <c r="JN73" s="13"/>
      <c r="JO73" s="13"/>
      <c r="JP73" s="13"/>
      <c r="JQ73" s="13"/>
      <c r="JR73" s="13"/>
      <c r="JS73" s="13"/>
      <c r="JT73" s="13"/>
      <c r="JU73" s="13"/>
      <c r="JV73" s="13"/>
      <c r="JW73" s="13"/>
      <c r="JX73" s="13"/>
      <c r="JY73" s="13"/>
      <c r="JZ73" s="13"/>
      <c r="KA73" s="13"/>
      <c r="KB73" s="13"/>
      <c r="KC73" s="13"/>
      <c r="KD73" s="13"/>
      <c r="KE73" s="13"/>
      <c r="KF73" s="13"/>
      <c r="KG73" s="13"/>
      <c r="KH73" s="13"/>
      <c r="KI73" s="13"/>
      <c r="KJ73" s="13"/>
      <c r="KK73" s="13"/>
      <c r="KL73" s="13"/>
      <c r="KM73" s="13"/>
      <c r="KN73" s="13"/>
      <c r="KO73" s="13"/>
      <c r="KP73" s="13"/>
      <c r="KQ73" s="13"/>
      <c r="KR73" s="13"/>
      <c r="KS73" s="13"/>
      <c r="KT73" s="13"/>
      <c r="KU73" s="13"/>
      <c r="KV73" s="13"/>
      <c r="KW73" s="13"/>
      <c r="KX73" s="13"/>
      <c r="KY73" s="13"/>
      <c r="KZ73" s="13"/>
      <c r="LA73" s="13"/>
      <c r="LB73" s="13"/>
      <c r="LC73" s="13"/>
      <c r="LD73" s="13"/>
      <c r="LE73" s="13"/>
      <c r="LF73" s="13"/>
      <c r="LG73" s="13"/>
      <c r="LH73" s="13"/>
      <c r="LI73" s="13"/>
      <c r="LJ73" s="13"/>
      <c r="LK73" s="13"/>
      <c r="LL73" s="13"/>
      <c r="LM73" s="13"/>
      <c r="LN73" s="13"/>
      <c r="LO73" s="13"/>
      <c r="LP73" s="13"/>
      <c r="LQ73" s="13"/>
      <c r="LR73" s="13"/>
      <c r="LS73" s="13"/>
      <c r="LT73" s="13"/>
      <c r="LU73" s="13"/>
      <c r="LV73" s="13"/>
      <c r="LW73" s="13"/>
      <c r="LX73" s="13"/>
      <c r="LY73" s="13"/>
      <c r="LZ73" s="13"/>
      <c r="MA73" s="13"/>
      <c r="MB73" s="13"/>
      <c r="MC73" s="13"/>
      <c r="MD73" s="13"/>
      <c r="ME73" s="13"/>
      <c r="MF73" s="13"/>
      <c r="MG73" s="13"/>
      <c r="MH73" s="13"/>
      <c r="MI73" s="13"/>
      <c r="MJ73" s="13"/>
      <c r="MK73" s="13"/>
      <c r="ML73" s="13"/>
      <c r="MM73" s="13"/>
      <c r="MN73" s="13"/>
      <c r="MO73" s="13"/>
      <c r="MP73" s="13"/>
      <c r="MQ73" s="13"/>
      <c r="MR73" s="13"/>
      <c r="MS73" s="13"/>
      <c r="MT73" s="13"/>
      <c r="MU73" s="13"/>
      <c r="MV73" s="13"/>
      <c r="MW73" s="13"/>
      <c r="MX73" s="13"/>
      <c r="MY73" s="13"/>
      <c r="MZ73" s="13"/>
      <c r="NA73" s="13"/>
      <c r="NB73" s="13"/>
      <c r="NC73" s="13"/>
      <c r="ND73" s="13"/>
      <c r="NE73" s="13"/>
      <c r="NF73" s="13"/>
      <c r="NG73" s="13"/>
      <c r="NH73" s="13"/>
      <c r="NI73" s="13"/>
      <c r="NJ73" s="13"/>
      <c r="NK73" s="13"/>
      <c r="NL73" s="13"/>
      <c r="NM73" s="13"/>
      <c r="NN73" s="13"/>
      <c r="NO73" s="13"/>
      <c r="NP73" s="13"/>
      <c r="NQ73" s="13"/>
      <c r="NR73" s="13"/>
      <c r="NS73" s="13"/>
      <c r="NT73" s="13"/>
      <c r="NU73" s="13"/>
      <c r="NV73" s="13"/>
      <c r="NW73" s="13"/>
      <c r="NX73" s="13"/>
      <c r="NY73" s="13"/>
      <c r="NZ73" s="13"/>
      <c r="OA73" s="13"/>
      <c r="OB73" s="13"/>
      <c r="OC73" s="13"/>
      <c r="OD73" s="13"/>
      <c r="OE73" s="13"/>
      <c r="OF73" s="13"/>
      <c r="OG73" s="13"/>
      <c r="OH73" s="13"/>
      <c r="OI73" s="13"/>
      <c r="OJ73" s="13"/>
      <c r="OK73" s="13"/>
      <c r="OL73" s="13"/>
      <c r="OM73" s="13"/>
      <c r="ON73" s="13"/>
      <c r="OO73" s="13"/>
      <c r="OP73" s="13"/>
      <c r="OQ73" s="13"/>
      <c r="OR73" s="13"/>
      <c r="OS73" s="13"/>
      <c r="OT73" s="13"/>
      <c r="OU73" s="13"/>
      <c r="OV73" s="13"/>
      <c r="OW73" s="13"/>
      <c r="OX73" s="13"/>
      <c r="OY73" s="13"/>
      <c r="OZ73" s="13"/>
      <c r="PA73" s="13"/>
      <c r="PB73" s="13"/>
      <c r="PC73" s="13"/>
      <c r="PD73" s="13"/>
      <c r="PE73" s="13"/>
      <c r="PF73" s="13"/>
      <c r="PG73" s="13"/>
      <c r="PH73" s="13"/>
      <c r="PI73" s="13"/>
      <c r="PJ73" s="13"/>
      <c r="PK73" s="13"/>
      <c r="PL73" s="13"/>
      <c r="PM73" s="13"/>
      <c r="PN73" s="13"/>
      <c r="PO73" s="13"/>
      <c r="PP73" s="13"/>
      <c r="PQ73" s="13"/>
      <c r="PR73" s="13"/>
      <c r="PS73" s="13"/>
      <c r="PT73" s="13"/>
      <c r="PU73" s="13"/>
      <c r="PV73" s="13"/>
      <c r="PW73" s="13"/>
      <c r="PX73" s="13"/>
      <c r="PY73" s="13"/>
      <c r="PZ73" s="13"/>
      <c r="QA73" s="13"/>
      <c r="QB73" s="13"/>
      <c r="QC73" s="13"/>
      <c r="QD73" s="13"/>
      <c r="QE73" s="13"/>
      <c r="QF73" s="13"/>
      <c r="QG73" s="13"/>
      <c r="QH73" s="13"/>
      <c r="QI73" s="13"/>
      <c r="QJ73" s="13"/>
      <c r="QK73" s="13"/>
      <c r="QL73" s="13"/>
      <c r="QM73" s="13"/>
      <c r="QN73" s="13"/>
      <c r="QO73" s="13"/>
      <c r="QP73" s="13"/>
      <c r="QQ73" s="13"/>
      <c r="QR73" s="13"/>
      <c r="QS73" s="13"/>
      <c r="QT73" s="13"/>
      <c r="QU73" s="13"/>
      <c r="QV73" s="13"/>
      <c r="QW73" s="13"/>
      <c r="QX73" s="13"/>
      <c r="QY73" s="13"/>
      <c r="QZ73" s="13"/>
      <c r="RA73" s="13"/>
      <c r="RB73" s="13"/>
      <c r="RC73" s="13"/>
      <c r="RD73" s="13"/>
      <c r="RE73" s="13"/>
      <c r="RF73" s="13"/>
      <c r="RG73" s="13"/>
      <c r="RH73" s="13"/>
      <c r="RI73" s="13"/>
      <c r="RJ73" s="13"/>
      <c r="RK73" s="13"/>
      <c r="RL73" s="13"/>
      <c r="RM73" s="13"/>
      <c r="RN73" s="13"/>
      <c r="RO73" s="13"/>
      <c r="RP73" s="13"/>
      <c r="RQ73" s="13"/>
      <c r="RR73" s="13"/>
      <c r="RS73" s="13"/>
      <c r="RT73" s="13"/>
      <c r="RU73" s="13"/>
      <c r="RV73" s="13"/>
      <c r="RW73" s="13"/>
      <c r="RX73" s="13"/>
      <c r="RY73" s="13"/>
      <c r="RZ73" s="13"/>
      <c r="SA73" s="13"/>
      <c r="SB73" s="13"/>
      <c r="SC73" s="13"/>
      <c r="SD73" s="13"/>
      <c r="SE73" s="13"/>
      <c r="SF73" s="13"/>
      <c r="SG73" s="13"/>
      <c r="SH73" s="13"/>
      <c r="SI73" s="13"/>
      <c r="SJ73" s="13"/>
      <c r="SK73" s="13"/>
      <c r="SL73" s="13"/>
      <c r="SM73" s="13"/>
      <c r="SN73" s="13"/>
      <c r="SO73" s="13"/>
      <c r="SP73" s="13"/>
      <c r="SQ73" s="13"/>
      <c r="SR73" s="13"/>
      <c r="SS73" s="13"/>
      <c r="ST73" s="13"/>
      <c r="SU73" s="13"/>
      <c r="SV73" s="13"/>
      <c r="SW73" s="13"/>
      <c r="SX73" s="13"/>
      <c r="SY73" s="13"/>
      <c r="SZ73" s="13"/>
      <c r="TA73" s="13"/>
      <c r="TB73" s="13"/>
      <c r="TC73" s="13"/>
      <c r="TD73" s="13"/>
      <c r="TE73" s="13"/>
      <c r="TF73" s="13"/>
      <c r="TG73" s="13"/>
      <c r="TH73" s="13"/>
      <c r="TI73" s="13"/>
      <c r="TJ73" s="13"/>
      <c r="TK73" s="13"/>
      <c r="TL73" s="13"/>
      <c r="TM73" s="13"/>
      <c r="TN73" s="13"/>
      <c r="TO73" s="13"/>
      <c r="TP73" s="13"/>
      <c r="TQ73" s="13"/>
      <c r="TR73" s="13"/>
      <c r="TS73" s="13"/>
      <c r="TT73" s="13"/>
      <c r="TU73" s="13"/>
      <c r="TV73" s="13"/>
      <c r="TW73" s="13"/>
      <c r="TX73" s="13"/>
      <c r="TY73" s="13"/>
      <c r="TZ73" s="13"/>
      <c r="UA73" s="13"/>
      <c r="UB73" s="13"/>
      <c r="UC73" s="13"/>
      <c r="UD73" s="13"/>
      <c r="UE73" s="13"/>
      <c r="UF73" s="13"/>
      <c r="UG73" s="13"/>
      <c r="UH73" s="13"/>
      <c r="UI73" s="13"/>
      <c r="UJ73" s="13"/>
      <c r="UK73" s="13"/>
      <c r="UL73" s="13"/>
      <c r="UM73" s="13"/>
      <c r="UN73" s="13"/>
      <c r="UO73" s="13"/>
      <c r="UP73" s="13"/>
      <c r="UQ73" s="13"/>
      <c r="UR73" s="13"/>
      <c r="US73" s="13"/>
      <c r="UT73" s="13"/>
      <c r="UU73" s="13"/>
      <c r="UV73" s="13"/>
      <c r="UW73" s="13"/>
      <c r="UX73" s="13"/>
      <c r="UY73" s="13"/>
      <c r="UZ73" s="13"/>
      <c r="VA73" s="13"/>
      <c r="VB73" s="13"/>
      <c r="VC73" s="13"/>
      <c r="VD73" s="13"/>
      <c r="VE73" s="13"/>
      <c r="VF73" s="13"/>
      <c r="VG73" s="13"/>
      <c r="VH73" s="13"/>
      <c r="VI73" s="13"/>
      <c r="VJ73" s="13"/>
      <c r="VK73" s="13"/>
      <c r="VL73" s="13"/>
      <c r="VM73" s="13"/>
      <c r="VN73" s="13"/>
      <c r="VO73" s="13"/>
      <c r="VP73" s="13"/>
      <c r="VQ73" s="13"/>
      <c r="VR73" s="13"/>
      <c r="VS73" s="13"/>
      <c r="VT73" s="13"/>
      <c r="VU73" s="13"/>
      <c r="VV73" s="13"/>
      <c r="VW73" s="13"/>
      <c r="VX73" s="13"/>
      <c r="VY73" s="13"/>
      <c r="VZ73" s="13"/>
      <c r="WA73" s="13"/>
      <c r="WB73" s="13"/>
      <c r="WC73" s="13"/>
      <c r="WD73" s="13"/>
      <c r="WE73" s="13"/>
      <c r="WF73" s="13"/>
      <c r="WG73" s="13"/>
      <c r="WH73" s="13"/>
      <c r="WI73" s="13"/>
      <c r="WJ73" s="13"/>
      <c r="WK73" s="13"/>
      <c r="WL73" s="13"/>
      <c r="WM73" s="13"/>
      <c r="WN73" s="13"/>
      <c r="WO73" s="13"/>
      <c r="WP73" s="13"/>
      <c r="WQ73" s="13"/>
      <c r="WR73" s="13"/>
      <c r="WS73" s="13"/>
      <c r="WT73" s="13"/>
      <c r="WU73" s="13"/>
      <c r="WV73" s="13"/>
      <c r="WW73" s="13"/>
      <c r="WX73" s="13"/>
      <c r="WY73" s="13"/>
      <c r="WZ73" s="13"/>
      <c r="XA73" s="13"/>
      <c r="XB73" s="13"/>
      <c r="XC73" s="13"/>
      <c r="XD73" s="13"/>
      <c r="XE73" s="13"/>
      <c r="XF73" s="13"/>
      <c r="XG73" s="13"/>
      <c r="XH73" s="13"/>
      <c r="XI73" s="13"/>
      <c r="XJ73" s="13"/>
      <c r="XK73" s="13"/>
      <c r="XL73" s="13"/>
      <c r="XM73" s="13"/>
      <c r="XN73" s="13"/>
      <c r="XO73" s="13"/>
      <c r="XP73" s="13"/>
      <c r="XQ73" s="13"/>
      <c r="XR73" s="13"/>
      <c r="XS73" s="13"/>
      <c r="XT73" s="13"/>
      <c r="XU73" s="13"/>
      <c r="XV73" s="13"/>
      <c r="XW73" s="13"/>
      <c r="XX73" s="13"/>
      <c r="XY73" s="13"/>
      <c r="XZ73" s="13"/>
      <c r="YA73" s="13"/>
      <c r="YB73" s="13"/>
      <c r="YC73" s="13"/>
      <c r="YD73" s="13"/>
      <c r="YE73" s="13"/>
      <c r="YF73" s="13"/>
      <c r="YG73" s="13"/>
      <c r="YH73" s="13"/>
      <c r="YI73" s="13"/>
      <c r="YJ73" s="13"/>
      <c r="YK73" s="13"/>
      <c r="YL73" s="13"/>
      <c r="YM73" s="13"/>
      <c r="YN73" s="13"/>
      <c r="YO73" s="13"/>
      <c r="YP73" s="13"/>
      <c r="YQ73" s="13"/>
      <c r="YR73" s="13"/>
      <c r="YS73" s="13"/>
      <c r="YT73" s="13"/>
      <c r="YU73" s="13"/>
      <c r="YV73" s="13"/>
      <c r="YW73" s="13"/>
      <c r="YX73" s="13"/>
      <c r="YY73" s="13"/>
      <c r="YZ73" s="13"/>
      <c r="ZA73" s="13"/>
      <c r="ZB73" s="13"/>
      <c r="ZC73" s="13"/>
      <c r="ZD73" s="13"/>
      <c r="ZE73" s="13"/>
      <c r="ZF73" s="13"/>
      <c r="ZG73" s="13"/>
      <c r="ZH73" s="13"/>
      <c r="ZI73" s="13"/>
      <c r="ZJ73" s="13"/>
      <c r="ZK73" s="13"/>
      <c r="ZL73" s="13"/>
      <c r="ZM73" s="13"/>
      <c r="ZN73" s="13"/>
      <c r="ZO73" s="13"/>
      <c r="ZP73" s="13"/>
      <c r="ZQ73" s="13"/>
      <c r="ZR73" s="13"/>
      <c r="ZS73" s="13"/>
      <c r="ZT73" s="13"/>
      <c r="ZU73" s="13"/>
      <c r="ZV73" s="13"/>
      <c r="ZW73" s="13"/>
      <c r="ZX73" s="13"/>
      <c r="ZY73" s="13"/>
      <c r="ZZ73" s="13"/>
      <c r="AAA73" s="13"/>
      <c r="AAB73" s="13"/>
      <c r="AAC73" s="13"/>
      <c r="AAD73" s="13"/>
      <c r="AAE73" s="13"/>
      <c r="AAF73" s="13"/>
      <c r="AAG73" s="13"/>
      <c r="AAH73" s="13"/>
      <c r="AAI73" s="13"/>
      <c r="AAJ73" s="13"/>
      <c r="AAK73" s="13"/>
      <c r="AAL73" s="13"/>
      <c r="AAM73" s="13"/>
      <c r="AAN73" s="13"/>
      <c r="AAO73" s="13"/>
      <c r="AAP73" s="13"/>
      <c r="AAQ73" s="13"/>
      <c r="AAR73" s="13"/>
      <c r="AAS73" s="13"/>
      <c r="AAT73" s="13"/>
      <c r="AAU73" s="13"/>
      <c r="AAV73" s="13"/>
      <c r="AAW73" s="13"/>
      <c r="AAX73" s="13"/>
      <c r="AAY73" s="13"/>
      <c r="AAZ73" s="13"/>
      <c r="ABA73" s="13"/>
      <c r="ABB73" s="13"/>
      <c r="ABC73" s="13"/>
      <c r="ABD73" s="13"/>
      <c r="ABE73" s="13"/>
      <c r="ABF73" s="13"/>
      <c r="ABG73" s="13"/>
      <c r="ABH73" s="13"/>
      <c r="ABI73" s="13"/>
      <c r="ABJ73" s="13"/>
      <c r="ABK73" s="13"/>
      <c r="ABL73" s="13"/>
      <c r="ABM73" s="13"/>
      <c r="ABN73" s="13"/>
      <c r="ABO73" s="13"/>
      <c r="ABP73" s="13"/>
      <c r="ABQ73" s="13"/>
      <c r="ABR73" s="13"/>
      <c r="ABS73" s="13"/>
      <c r="ABT73" s="13"/>
      <c r="ABU73" s="13"/>
      <c r="ABV73" s="13"/>
      <c r="ABW73" s="13"/>
      <c r="ABX73" s="13"/>
      <c r="ABY73" s="13"/>
      <c r="ABZ73" s="13"/>
      <c r="ACA73" s="13"/>
      <c r="ACB73" s="13"/>
      <c r="ACC73" s="13"/>
      <c r="ACD73" s="13"/>
      <c r="ACE73" s="13"/>
      <c r="ACF73" s="13"/>
      <c r="ACG73" s="13"/>
      <c r="ACH73" s="13"/>
      <c r="ACI73" s="13"/>
      <c r="ACJ73" s="13"/>
      <c r="ACK73" s="13"/>
      <c r="ACL73" s="13"/>
      <c r="ACM73" s="13"/>
      <c r="ACN73" s="13"/>
      <c r="ACO73" s="13"/>
      <c r="ACP73" s="13"/>
      <c r="ACQ73" s="13"/>
      <c r="ACR73" s="13"/>
      <c r="ACS73" s="13"/>
      <c r="ACT73" s="13"/>
      <c r="ACU73" s="13"/>
      <c r="ACV73" s="13"/>
      <c r="ACW73" s="13"/>
      <c r="ACX73" s="13"/>
      <c r="ACY73" s="13"/>
      <c r="ACZ73" s="13"/>
      <c r="ADA73" s="13"/>
      <c r="ADB73" s="13"/>
      <c r="ADC73" s="13"/>
      <c r="ADD73" s="13"/>
      <c r="ADE73" s="13"/>
      <c r="ADF73" s="13"/>
      <c r="ADG73" s="13"/>
      <c r="ADH73" s="13"/>
      <c r="ADI73" s="13"/>
      <c r="ADJ73" s="13"/>
      <c r="ADK73" s="13"/>
      <c r="ADL73" s="13"/>
      <c r="ADM73" s="13"/>
      <c r="ADN73" s="13"/>
      <c r="ADO73" s="13"/>
      <c r="ADP73" s="13"/>
      <c r="ADQ73" s="13"/>
      <c r="ADR73" s="13"/>
      <c r="ADS73" s="13"/>
      <c r="ADT73" s="13"/>
      <c r="ADU73" s="13"/>
      <c r="ADV73" s="13"/>
      <c r="ADW73" s="13"/>
    </row>
    <row r="74" spans="1:803" s="1" customFormat="1" ht="30" x14ac:dyDescent="0.25">
      <c r="A74" s="8">
        <f t="shared" ref="A74:A92" si="0">A73+1</f>
        <v>73</v>
      </c>
      <c r="B74" s="4" t="s">
        <v>176</v>
      </c>
      <c r="C74" s="5" t="s">
        <v>175</v>
      </c>
      <c r="D74" s="9">
        <v>250000</v>
      </c>
      <c r="E74" s="10"/>
      <c r="F74" s="11" t="s">
        <v>165</v>
      </c>
      <c r="G74" s="12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  <c r="IW74" s="13"/>
      <c r="IX74" s="13"/>
      <c r="IY74" s="13"/>
      <c r="IZ74" s="13"/>
      <c r="JA74" s="13"/>
      <c r="JB74" s="13"/>
      <c r="JC74" s="13"/>
      <c r="JD74" s="13"/>
      <c r="JE74" s="13"/>
      <c r="JF74" s="13"/>
      <c r="JG74" s="13"/>
      <c r="JH74" s="13"/>
      <c r="JI74" s="13"/>
      <c r="JJ74" s="13"/>
      <c r="JK74" s="13"/>
      <c r="JL74" s="13"/>
      <c r="JM74" s="13"/>
      <c r="JN74" s="13"/>
      <c r="JO74" s="13"/>
      <c r="JP74" s="13"/>
      <c r="JQ74" s="13"/>
      <c r="JR74" s="13"/>
      <c r="JS74" s="13"/>
      <c r="JT74" s="13"/>
      <c r="JU74" s="13"/>
      <c r="JV74" s="13"/>
      <c r="JW74" s="13"/>
      <c r="JX74" s="13"/>
      <c r="JY74" s="13"/>
      <c r="JZ74" s="13"/>
      <c r="KA74" s="13"/>
      <c r="KB74" s="13"/>
      <c r="KC74" s="13"/>
      <c r="KD74" s="13"/>
      <c r="KE74" s="13"/>
      <c r="KF74" s="13"/>
      <c r="KG74" s="13"/>
      <c r="KH74" s="13"/>
      <c r="KI74" s="13"/>
      <c r="KJ74" s="13"/>
      <c r="KK74" s="13"/>
      <c r="KL74" s="13"/>
      <c r="KM74" s="13"/>
      <c r="KN74" s="13"/>
      <c r="KO74" s="13"/>
      <c r="KP74" s="13"/>
      <c r="KQ74" s="13"/>
      <c r="KR74" s="13"/>
      <c r="KS74" s="13"/>
      <c r="KT74" s="13"/>
      <c r="KU74" s="13"/>
      <c r="KV74" s="13"/>
      <c r="KW74" s="13"/>
      <c r="KX74" s="13"/>
      <c r="KY74" s="13"/>
      <c r="KZ74" s="13"/>
      <c r="LA74" s="13"/>
      <c r="LB74" s="13"/>
      <c r="LC74" s="13"/>
      <c r="LD74" s="13"/>
      <c r="LE74" s="13"/>
      <c r="LF74" s="13"/>
      <c r="LG74" s="13"/>
      <c r="LH74" s="13"/>
      <c r="LI74" s="13"/>
      <c r="LJ74" s="13"/>
      <c r="LK74" s="13"/>
      <c r="LL74" s="13"/>
      <c r="LM74" s="13"/>
      <c r="LN74" s="13"/>
      <c r="LO74" s="13"/>
      <c r="LP74" s="13"/>
      <c r="LQ74" s="13"/>
      <c r="LR74" s="13"/>
      <c r="LS74" s="13"/>
      <c r="LT74" s="13"/>
      <c r="LU74" s="13"/>
      <c r="LV74" s="13"/>
      <c r="LW74" s="13"/>
      <c r="LX74" s="13"/>
      <c r="LY74" s="13"/>
      <c r="LZ74" s="13"/>
      <c r="MA74" s="13"/>
      <c r="MB74" s="13"/>
      <c r="MC74" s="13"/>
      <c r="MD74" s="13"/>
      <c r="ME74" s="13"/>
      <c r="MF74" s="13"/>
      <c r="MG74" s="13"/>
      <c r="MH74" s="13"/>
      <c r="MI74" s="13"/>
      <c r="MJ74" s="13"/>
      <c r="MK74" s="13"/>
      <c r="ML74" s="13"/>
      <c r="MM74" s="13"/>
      <c r="MN74" s="13"/>
      <c r="MO74" s="13"/>
      <c r="MP74" s="13"/>
      <c r="MQ74" s="13"/>
      <c r="MR74" s="13"/>
      <c r="MS74" s="13"/>
      <c r="MT74" s="13"/>
      <c r="MU74" s="13"/>
      <c r="MV74" s="13"/>
      <c r="MW74" s="13"/>
      <c r="MX74" s="13"/>
      <c r="MY74" s="13"/>
      <c r="MZ74" s="13"/>
      <c r="NA74" s="13"/>
      <c r="NB74" s="13"/>
      <c r="NC74" s="13"/>
      <c r="ND74" s="13"/>
      <c r="NE74" s="13"/>
      <c r="NF74" s="13"/>
      <c r="NG74" s="13"/>
      <c r="NH74" s="13"/>
      <c r="NI74" s="13"/>
      <c r="NJ74" s="13"/>
      <c r="NK74" s="13"/>
      <c r="NL74" s="13"/>
      <c r="NM74" s="13"/>
      <c r="NN74" s="13"/>
      <c r="NO74" s="13"/>
      <c r="NP74" s="13"/>
      <c r="NQ74" s="13"/>
      <c r="NR74" s="13"/>
      <c r="NS74" s="13"/>
      <c r="NT74" s="13"/>
      <c r="NU74" s="13"/>
      <c r="NV74" s="13"/>
      <c r="NW74" s="13"/>
      <c r="NX74" s="13"/>
      <c r="NY74" s="13"/>
      <c r="NZ74" s="13"/>
      <c r="OA74" s="13"/>
      <c r="OB74" s="13"/>
      <c r="OC74" s="13"/>
      <c r="OD74" s="13"/>
      <c r="OE74" s="13"/>
      <c r="OF74" s="13"/>
      <c r="OG74" s="13"/>
      <c r="OH74" s="13"/>
      <c r="OI74" s="13"/>
      <c r="OJ74" s="13"/>
      <c r="OK74" s="13"/>
      <c r="OL74" s="13"/>
      <c r="OM74" s="13"/>
      <c r="ON74" s="13"/>
      <c r="OO74" s="13"/>
      <c r="OP74" s="13"/>
      <c r="OQ74" s="13"/>
      <c r="OR74" s="13"/>
      <c r="OS74" s="13"/>
      <c r="OT74" s="13"/>
      <c r="OU74" s="13"/>
      <c r="OV74" s="13"/>
      <c r="OW74" s="13"/>
      <c r="OX74" s="13"/>
      <c r="OY74" s="13"/>
      <c r="OZ74" s="13"/>
      <c r="PA74" s="13"/>
      <c r="PB74" s="13"/>
      <c r="PC74" s="13"/>
      <c r="PD74" s="13"/>
      <c r="PE74" s="13"/>
      <c r="PF74" s="13"/>
      <c r="PG74" s="13"/>
      <c r="PH74" s="13"/>
      <c r="PI74" s="13"/>
      <c r="PJ74" s="13"/>
      <c r="PK74" s="13"/>
      <c r="PL74" s="13"/>
      <c r="PM74" s="13"/>
      <c r="PN74" s="13"/>
      <c r="PO74" s="13"/>
      <c r="PP74" s="13"/>
      <c r="PQ74" s="13"/>
      <c r="PR74" s="13"/>
      <c r="PS74" s="13"/>
      <c r="PT74" s="13"/>
      <c r="PU74" s="13"/>
      <c r="PV74" s="13"/>
      <c r="PW74" s="13"/>
      <c r="PX74" s="13"/>
      <c r="PY74" s="13"/>
      <c r="PZ74" s="13"/>
      <c r="QA74" s="13"/>
      <c r="QB74" s="13"/>
      <c r="QC74" s="13"/>
      <c r="QD74" s="13"/>
      <c r="QE74" s="13"/>
      <c r="QF74" s="13"/>
      <c r="QG74" s="13"/>
      <c r="QH74" s="13"/>
      <c r="QI74" s="13"/>
      <c r="QJ74" s="13"/>
      <c r="QK74" s="13"/>
      <c r="QL74" s="13"/>
      <c r="QM74" s="13"/>
      <c r="QN74" s="13"/>
      <c r="QO74" s="13"/>
      <c r="QP74" s="13"/>
      <c r="QQ74" s="13"/>
      <c r="QR74" s="13"/>
      <c r="QS74" s="13"/>
      <c r="QT74" s="13"/>
      <c r="QU74" s="13"/>
      <c r="QV74" s="13"/>
      <c r="QW74" s="13"/>
      <c r="QX74" s="13"/>
      <c r="QY74" s="13"/>
      <c r="QZ74" s="13"/>
      <c r="RA74" s="13"/>
      <c r="RB74" s="13"/>
      <c r="RC74" s="13"/>
      <c r="RD74" s="13"/>
      <c r="RE74" s="13"/>
      <c r="RF74" s="13"/>
      <c r="RG74" s="13"/>
      <c r="RH74" s="13"/>
      <c r="RI74" s="13"/>
      <c r="RJ74" s="13"/>
      <c r="RK74" s="13"/>
      <c r="RL74" s="13"/>
      <c r="RM74" s="13"/>
      <c r="RN74" s="13"/>
      <c r="RO74" s="13"/>
      <c r="RP74" s="13"/>
      <c r="RQ74" s="13"/>
      <c r="RR74" s="13"/>
      <c r="RS74" s="13"/>
      <c r="RT74" s="13"/>
      <c r="RU74" s="13"/>
      <c r="RV74" s="13"/>
      <c r="RW74" s="13"/>
      <c r="RX74" s="13"/>
      <c r="RY74" s="13"/>
      <c r="RZ74" s="13"/>
      <c r="SA74" s="13"/>
      <c r="SB74" s="13"/>
      <c r="SC74" s="13"/>
      <c r="SD74" s="13"/>
      <c r="SE74" s="13"/>
      <c r="SF74" s="13"/>
      <c r="SG74" s="13"/>
      <c r="SH74" s="13"/>
      <c r="SI74" s="13"/>
      <c r="SJ74" s="13"/>
      <c r="SK74" s="13"/>
      <c r="SL74" s="13"/>
      <c r="SM74" s="13"/>
      <c r="SN74" s="13"/>
      <c r="SO74" s="13"/>
      <c r="SP74" s="13"/>
      <c r="SQ74" s="13"/>
      <c r="SR74" s="13"/>
      <c r="SS74" s="13"/>
      <c r="ST74" s="13"/>
      <c r="SU74" s="13"/>
      <c r="SV74" s="13"/>
      <c r="SW74" s="13"/>
      <c r="SX74" s="13"/>
      <c r="SY74" s="13"/>
      <c r="SZ74" s="13"/>
      <c r="TA74" s="13"/>
      <c r="TB74" s="13"/>
      <c r="TC74" s="13"/>
      <c r="TD74" s="13"/>
      <c r="TE74" s="13"/>
      <c r="TF74" s="13"/>
      <c r="TG74" s="13"/>
      <c r="TH74" s="13"/>
      <c r="TI74" s="13"/>
      <c r="TJ74" s="13"/>
      <c r="TK74" s="13"/>
      <c r="TL74" s="13"/>
      <c r="TM74" s="13"/>
      <c r="TN74" s="13"/>
      <c r="TO74" s="13"/>
      <c r="TP74" s="13"/>
      <c r="TQ74" s="13"/>
      <c r="TR74" s="13"/>
      <c r="TS74" s="13"/>
      <c r="TT74" s="13"/>
      <c r="TU74" s="13"/>
      <c r="TV74" s="13"/>
      <c r="TW74" s="13"/>
      <c r="TX74" s="13"/>
      <c r="TY74" s="13"/>
      <c r="TZ74" s="13"/>
      <c r="UA74" s="13"/>
      <c r="UB74" s="13"/>
      <c r="UC74" s="13"/>
      <c r="UD74" s="13"/>
      <c r="UE74" s="13"/>
      <c r="UF74" s="13"/>
      <c r="UG74" s="13"/>
      <c r="UH74" s="13"/>
      <c r="UI74" s="13"/>
      <c r="UJ74" s="13"/>
      <c r="UK74" s="13"/>
      <c r="UL74" s="13"/>
      <c r="UM74" s="13"/>
      <c r="UN74" s="13"/>
      <c r="UO74" s="13"/>
      <c r="UP74" s="13"/>
      <c r="UQ74" s="13"/>
      <c r="UR74" s="13"/>
      <c r="US74" s="13"/>
      <c r="UT74" s="13"/>
      <c r="UU74" s="13"/>
      <c r="UV74" s="13"/>
      <c r="UW74" s="13"/>
      <c r="UX74" s="13"/>
      <c r="UY74" s="13"/>
      <c r="UZ74" s="13"/>
      <c r="VA74" s="13"/>
      <c r="VB74" s="13"/>
      <c r="VC74" s="13"/>
      <c r="VD74" s="13"/>
      <c r="VE74" s="13"/>
      <c r="VF74" s="13"/>
      <c r="VG74" s="13"/>
      <c r="VH74" s="13"/>
      <c r="VI74" s="13"/>
      <c r="VJ74" s="13"/>
      <c r="VK74" s="13"/>
      <c r="VL74" s="13"/>
      <c r="VM74" s="13"/>
      <c r="VN74" s="13"/>
      <c r="VO74" s="13"/>
      <c r="VP74" s="13"/>
      <c r="VQ74" s="13"/>
      <c r="VR74" s="13"/>
      <c r="VS74" s="13"/>
      <c r="VT74" s="13"/>
      <c r="VU74" s="13"/>
      <c r="VV74" s="13"/>
      <c r="VW74" s="13"/>
      <c r="VX74" s="13"/>
      <c r="VY74" s="13"/>
      <c r="VZ74" s="13"/>
      <c r="WA74" s="13"/>
      <c r="WB74" s="13"/>
      <c r="WC74" s="13"/>
      <c r="WD74" s="13"/>
      <c r="WE74" s="13"/>
      <c r="WF74" s="13"/>
      <c r="WG74" s="13"/>
      <c r="WH74" s="13"/>
      <c r="WI74" s="13"/>
      <c r="WJ74" s="13"/>
      <c r="WK74" s="13"/>
      <c r="WL74" s="13"/>
      <c r="WM74" s="13"/>
      <c r="WN74" s="13"/>
      <c r="WO74" s="13"/>
      <c r="WP74" s="13"/>
      <c r="WQ74" s="13"/>
      <c r="WR74" s="13"/>
      <c r="WS74" s="13"/>
      <c r="WT74" s="13"/>
      <c r="WU74" s="13"/>
      <c r="WV74" s="13"/>
      <c r="WW74" s="13"/>
      <c r="WX74" s="13"/>
      <c r="WY74" s="13"/>
      <c r="WZ74" s="13"/>
      <c r="XA74" s="13"/>
      <c r="XB74" s="13"/>
      <c r="XC74" s="13"/>
      <c r="XD74" s="13"/>
      <c r="XE74" s="13"/>
      <c r="XF74" s="13"/>
      <c r="XG74" s="13"/>
      <c r="XH74" s="13"/>
      <c r="XI74" s="13"/>
      <c r="XJ74" s="13"/>
      <c r="XK74" s="13"/>
      <c r="XL74" s="13"/>
      <c r="XM74" s="13"/>
      <c r="XN74" s="13"/>
      <c r="XO74" s="13"/>
      <c r="XP74" s="13"/>
      <c r="XQ74" s="13"/>
      <c r="XR74" s="13"/>
      <c r="XS74" s="13"/>
      <c r="XT74" s="13"/>
      <c r="XU74" s="13"/>
      <c r="XV74" s="13"/>
      <c r="XW74" s="13"/>
      <c r="XX74" s="13"/>
      <c r="XY74" s="13"/>
      <c r="XZ74" s="13"/>
      <c r="YA74" s="13"/>
      <c r="YB74" s="13"/>
      <c r="YC74" s="13"/>
      <c r="YD74" s="13"/>
      <c r="YE74" s="13"/>
      <c r="YF74" s="13"/>
      <c r="YG74" s="13"/>
      <c r="YH74" s="13"/>
      <c r="YI74" s="13"/>
      <c r="YJ74" s="13"/>
      <c r="YK74" s="13"/>
      <c r="YL74" s="13"/>
      <c r="YM74" s="13"/>
      <c r="YN74" s="13"/>
      <c r="YO74" s="13"/>
      <c r="YP74" s="13"/>
      <c r="YQ74" s="13"/>
      <c r="YR74" s="13"/>
      <c r="YS74" s="13"/>
      <c r="YT74" s="13"/>
      <c r="YU74" s="13"/>
      <c r="YV74" s="13"/>
      <c r="YW74" s="13"/>
      <c r="YX74" s="13"/>
      <c r="YY74" s="13"/>
      <c r="YZ74" s="13"/>
      <c r="ZA74" s="13"/>
      <c r="ZB74" s="13"/>
      <c r="ZC74" s="13"/>
      <c r="ZD74" s="13"/>
      <c r="ZE74" s="13"/>
      <c r="ZF74" s="13"/>
      <c r="ZG74" s="13"/>
      <c r="ZH74" s="13"/>
      <c r="ZI74" s="13"/>
      <c r="ZJ74" s="13"/>
      <c r="ZK74" s="13"/>
      <c r="ZL74" s="13"/>
      <c r="ZM74" s="13"/>
      <c r="ZN74" s="13"/>
      <c r="ZO74" s="13"/>
      <c r="ZP74" s="13"/>
      <c r="ZQ74" s="13"/>
      <c r="ZR74" s="13"/>
      <c r="ZS74" s="13"/>
      <c r="ZT74" s="13"/>
      <c r="ZU74" s="13"/>
      <c r="ZV74" s="13"/>
      <c r="ZW74" s="13"/>
      <c r="ZX74" s="13"/>
      <c r="ZY74" s="13"/>
      <c r="ZZ74" s="13"/>
      <c r="AAA74" s="13"/>
      <c r="AAB74" s="13"/>
      <c r="AAC74" s="13"/>
      <c r="AAD74" s="13"/>
      <c r="AAE74" s="13"/>
      <c r="AAF74" s="13"/>
      <c r="AAG74" s="13"/>
      <c r="AAH74" s="13"/>
      <c r="AAI74" s="13"/>
      <c r="AAJ74" s="13"/>
      <c r="AAK74" s="13"/>
      <c r="AAL74" s="13"/>
      <c r="AAM74" s="13"/>
      <c r="AAN74" s="13"/>
      <c r="AAO74" s="13"/>
      <c r="AAP74" s="13"/>
      <c r="AAQ74" s="13"/>
      <c r="AAR74" s="13"/>
      <c r="AAS74" s="13"/>
      <c r="AAT74" s="13"/>
      <c r="AAU74" s="13"/>
      <c r="AAV74" s="13"/>
      <c r="AAW74" s="13"/>
      <c r="AAX74" s="13"/>
      <c r="AAY74" s="13"/>
      <c r="AAZ74" s="13"/>
      <c r="ABA74" s="13"/>
      <c r="ABB74" s="13"/>
      <c r="ABC74" s="13"/>
      <c r="ABD74" s="13"/>
      <c r="ABE74" s="13"/>
      <c r="ABF74" s="13"/>
      <c r="ABG74" s="13"/>
      <c r="ABH74" s="13"/>
      <c r="ABI74" s="13"/>
      <c r="ABJ74" s="13"/>
      <c r="ABK74" s="13"/>
      <c r="ABL74" s="13"/>
      <c r="ABM74" s="13"/>
      <c r="ABN74" s="13"/>
      <c r="ABO74" s="13"/>
      <c r="ABP74" s="13"/>
      <c r="ABQ74" s="13"/>
      <c r="ABR74" s="13"/>
      <c r="ABS74" s="13"/>
      <c r="ABT74" s="13"/>
      <c r="ABU74" s="13"/>
      <c r="ABV74" s="13"/>
      <c r="ABW74" s="13"/>
      <c r="ABX74" s="13"/>
      <c r="ABY74" s="13"/>
      <c r="ABZ74" s="13"/>
      <c r="ACA74" s="13"/>
      <c r="ACB74" s="13"/>
      <c r="ACC74" s="13"/>
      <c r="ACD74" s="13"/>
      <c r="ACE74" s="13"/>
      <c r="ACF74" s="13"/>
      <c r="ACG74" s="13"/>
      <c r="ACH74" s="13"/>
      <c r="ACI74" s="13"/>
      <c r="ACJ74" s="13"/>
      <c r="ACK74" s="13"/>
      <c r="ACL74" s="13"/>
      <c r="ACM74" s="13"/>
      <c r="ACN74" s="13"/>
      <c r="ACO74" s="13"/>
      <c r="ACP74" s="13"/>
      <c r="ACQ74" s="13"/>
      <c r="ACR74" s="13"/>
      <c r="ACS74" s="13"/>
      <c r="ACT74" s="13"/>
      <c r="ACU74" s="13"/>
      <c r="ACV74" s="13"/>
      <c r="ACW74" s="13"/>
      <c r="ACX74" s="13"/>
      <c r="ACY74" s="13"/>
      <c r="ACZ74" s="13"/>
      <c r="ADA74" s="13"/>
      <c r="ADB74" s="13"/>
      <c r="ADC74" s="13"/>
      <c r="ADD74" s="13"/>
      <c r="ADE74" s="13"/>
      <c r="ADF74" s="13"/>
      <c r="ADG74" s="13"/>
      <c r="ADH74" s="13"/>
      <c r="ADI74" s="13"/>
      <c r="ADJ74" s="13"/>
      <c r="ADK74" s="13"/>
      <c r="ADL74" s="13"/>
      <c r="ADM74" s="13"/>
      <c r="ADN74" s="13"/>
      <c r="ADO74" s="13"/>
      <c r="ADP74" s="13"/>
      <c r="ADQ74" s="13"/>
      <c r="ADR74" s="13"/>
      <c r="ADS74" s="13"/>
      <c r="ADT74" s="13"/>
      <c r="ADU74" s="13"/>
      <c r="ADV74" s="13"/>
      <c r="ADW74" s="13"/>
    </row>
    <row r="75" spans="1:803" ht="60" x14ac:dyDescent="0.25">
      <c r="A75" s="8">
        <f t="shared" si="0"/>
        <v>74</v>
      </c>
      <c r="B75" s="4" t="s">
        <v>182</v>
      </c>
      <c r="C75" s="5" t="s">
        <v>181</v>
      </c>
      <c r="D75" s="9">
        <v>111000</v>
      </c>
      <c r="E75" s="10"/>
      <c r="F75" s="11" t="s">
        <v>165</v>
      </c>
    </row>
    <row r="76" spans="1:803" ht="30" x14ac:dyDescent="0.25">
      <c r="A76" s="8">
        <f t="shared" si="0"/>
        <v>75</v>
      </c>
      <c r="B76" s="4" t="s">
        <v>183</v>
      </c>
      <c r="C76" s="5" t="s">
        <v>184</v>
      </c>
      <c r="D76" s="9">
        <v>33000</v>
      </c>
      <c r="E76" s="10"/>
      <c r="F76" s="11" t="s">
        <v>165</v>
      </c>
    </row>
    <row r="77" spans="1:803" x14ac:dyDescent="0.25">
      <c r="A77" s="8">
        <f t="shared" si="0"/>
        <v>76</v>
      </c>
      <c r="B77" s="4"/>
      <c r="C77" s="5"/>
      <c r="D77" s="9"/>
      <c r="E77" s="10"/>
    </row>
    <row r="78" spans="1:803" ht="30" x14ac:dyDescent="0.25">
      <c r="A78" s="8">
        <f t="shared" si="0"/>
        <v>77</v>
      </c>
      <c r="B78" s="4" t="s">
        <v>170</v>
      </c>
      <c r="C78" s="5" t="s">
        <v>171</v>
      </c>
      <c r="D78" s="9">
        <v>20000</v>
      </c>
      <c r="E78" s="10"/>
      <c r="F78" s="11" t="s">
        <v>162</v>
      </c>
    </row>
    <row r="79" spans="1:803" ht="30" x14ac:dyDescent="0.25">
      <c r="A79" s="8">
        <f t="shared" si="0"/>
        <v>78</v>
      </c>
      <c r="B79" s="4" t="s">
        <v>172</v>
      </c>
      <c r="C79" s="5" t="s">
        <v>173</v>
      </c>
      <c r="D79" s="9">
        <v>800000</v>
      </c>
      <c r="E79" s="10"/>
      <c r="F79" s="11" t="s">
        <v>162</v>
      </c>
    </row>
    <row r="80" spans="1:803" ht="30" x14ac:dyDescent="0.25">
      <c r="A80" s="8">
        <f t="shared" si="0"/>
        <v>79</v>
      </c>
      <c r="B80" s="4" t="s">
        <v>178</v>
      </c>
      <c r="C80" s="5" t="s">
        <v>177</v>
      </c>
      <c r="D80" s="9">
        <v>250000</v>
      </c>
      <c r="E80" s="10"/>
      <c r="F80" s="11" t="s">
        <v>165</v>
      </c>
    </row>
    <row r="81" spans="1:803" s="1" customFormat="1" ht="45" x14ac:dyDescent="0.25">
      <c r="A81" s="8">
        <f t="shared" si="0"/>
        <v>80</v>
      </c>
      <c r="B81" s="4" t="s">
        <v>180</v>
      </c>
      <c r="C81" s="5" t="s">
        <v>179</v>
      </c>
      <c r="D81" s="9">
        <v>780000</v>
      </c>
      <c r="E81" s="10"/>
      <c r="F81" s="11" t="s">
        <v>162</v>
      </c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  <c r="IW81" s="13"/>
      <c r="IX81" s="13"/>
      <c r="IY81" s="13"/>
      <c r="IZ81" s="13"/>
      <c r="JA81" s="13"/>
      <c r="JB81" s="13"/>
      <c r="JC81" s="13"/>
      <c r="JD81" s="13"/>
      <c r="JE81" s="13"/>
      <c r="JF81" s="13"/>
      <c r="JG81" s="13"/>
      <c r="JH81" s="13"/>
      <c r="JI81" s="13"/>
      <c r="JJ81" s="13"/>
      <c r="JK81" s="13"/>
      <c r="JL81" s="13"/>
      <c r="JM81" s="13"/>
      <c r="JN81" s="13"/>
      <c r="JO81" s="13"/>
      <c r="JP81" s="13"/>
      <c r="JQ81" s="13"/>
      <c r="JR81" s="13"/>
      <c r="JS81" s="13"/>
      <c r="JT81" s="13"/>
      <c r="JU81" s="13"/>
      <c r="JV81" s="13"/>
      <c r="JW81" s="13"/>
      <c r="JX81" s="13"/>
      <c r="JY81" s="13"/>
      <c r="JZ81" s="13"/>
      <c r="KA81" s="13"/>
      <c r="KB81" s="13"/>
      <c r="KC81" s="13"/>
      <c r="KD81" s="13"/>
      <c r="KE81" s="13"/>
      <c r="KF81" s="13"/>
      <c r="KG81" s="13"/>
      <c r="KH81" s="13"/>
      <c r="KI81" s="13"/>
      <c r="KJ81" s="13"/>
      <c r="KK81" s="13"/>
      <c r="KL81" s="13"/>
      <c r="KM81" s="13"/>
      <c r="KN81" s="13"/>
      <c r="KO81" s="13"/>
      <c r="KP81" s="13"/>
      <c r="KQ81" s="13"/>
      <c r="KR81" s="13"/>
      <c r="KS81" s="13"/>
      <c r="KT81" s="13"/>
      <c r="KU81" s="13"/>
      <c r="KV81" s="13"/>
      <c r="KW81" s="13"/>
      <c r="KX81" s="13"/>
      <c r="KY81" s="13"/>
      <c r="KZ81" s="13"/>
      <c r="LA81" s="13"/>
      <c r="LB81" s="13"/>
      <c r="LC81" s="13"/>
      <c r="LD81" s="13"/>
      <c r="LE81" s="13"/>
      <c r="LF81" s="13"/>
      <c r="LG81" s="13"/>
      <c r="LH81" s="13"/>
      <c r="LI81" s="13"/>
      <c r="LJ81" s="13"/>
      <c r="LK81" s="13"/>
      <c r="LL81" s="13"/>
      <c r="LM81" s="13"/>
      <c r="LN81" s="13"/>
      <c r="LO81" s="13"/>
      <c r="LP81" s="13"/>
      <c r="LQ81" s="13"/>
      <c r="LR81" s="13"/>
      <c r="LS81" s="13"/>
      <c r="LT81" s="13"/>
      <c r="LU81" s="13"/>
      <c r="LV81" s="13"/>
      <c r="LW81" s="13"/>
      <c r="LX81" s="13"/>
      <c r="LY81" s="13"/>
      <c r="LZ81" s="13"/>
      <c r="MA81" s="13"/>
      <c r="MB81" s="13"/>
      <c r="MC81" s="13"/>
      <c r="MD81" s="13"/>
      <c r="ME81" s="13"/>
      <c r="MF81" s="13"/>
      <c r="MG81" s="13"/>
      <c r="MH81" s="13"/>
      <c r="MI81" s="13"/>
      <c r="MJ81" s="13"/>
      <c r="MK81" s="13"/>
      <c r="ML81" s="13"/>
      <c r="MM81" s="13"/>
      <c r="MN81" s="13"/>
      <c r="MO81" s="13"/>
      <c r="MP81" s="13"/>
      <c r="MQ81" s="13"/>
      <c r="MR81" s="13"/>
      <c r="MS81" s="13"/>
      <c r="MT81" s="13"/>
      <c r="MU81" s="13"/>
      <c r="MV81" s="13"/>
      <c r="MW81" s="13"/>
      <c r="MX81" s="13"/>
      <c r="MY81" s="13"/>
      <c r="MZ81" s="13"/>
      <c r="NA81" s="13"/>
      <c r="NB81" s="13"/>
      <c r="NC81" s="13"/>
      <c r="ND81" s="13"/>
      <c r="NE81" s="13"/>
      <c r="NF81" s="13"/>
      <c r="NG81" s="13"/>
      <c r="NH81" s="13"/>
      <c r="NI81" s="13"/>
      <c r="NJ81" s="13"/>
      <c r="NK81" s="13"/>
      <c r="NL81" s="13"/>
      <c r="NM81" s="13"/>
      <c r="NN81" s="13"/>
      <c r="NO81" s="13"/>
      <c r="NP81" s="13"/>
      <c r="NQ81" s="13"/>
      <c r="NR81" s="13"/>
      <c r="NS81" s="13"/>
      <c r="NT81" s="13"/>
      <c r="NU81" s="13"/>
      <c r="NV81" s="13"/>
      <c r="NW81" s="13"/>
      <c r="NX81" s="13"/>
      <c r="NY81" s="13"/>
      <c r="NZ81" s="13"/>
      <c r="OA81" s="13"/>
      <c r="OB81" s="13"/>
      <c r="OC81" s="13"/>
      <c r="OD81" s="13"/>
      <c r="OE81" s="13"/>
      <c r="OF81" s="13"/>
      <c r="OG81" s="13"/>
      <c r="OH81" s="13"/>
      <c r="OI81" s="13"/>
      <c r="OJ81" s="13"/>
      <c r="OK81" s="13"/>
      <c r="OL81" s="13"/>
      <c r="OM81" s="13"/>
      <c r="ON81" s="13"/>
      <c r="OO81" s="13"/>
      <c r="OP81" s="13"/>
      <c r="OQ81" s="13"/>
      <c r="OR81" s="13"/>
      <c r="OS81" s="13"/>
      <c r="OT81" s="13"/>
      <c r="OU81" s="13"/>
      <c r="OV81" s="13"/>
      <c r="OW81" s="13"/>
      <c r="OX81" s="13"/>
      <c r="OY81" s="13"/>
      <c r="OZ81" s="13"/>
      <c r="PA81" s="13"/>
      <c r="PB81" s="13"/>
      <c r="PC81" s="13"/>
      <c r="PD81" s="13"/>
      <c r="PE81" s="13"/>
      <c r="PF81" s="13"/>
      <c r="PG81" s="13"/>
      <c r="PH81" s="13"/>
      <c r="PI81" s="13"/>
      <c r="PJ81" s="13"/>
      <c r="PK81" s="13"/>
      <c r="PL81" s="13"/>
      <c r="PM81" s="13"/>
      <c r="PN81" s="13"/>
      <c r="PO81" s="13"/>
      <c r="PP81" s="13"/>
      <c r="PQ81" s="13"/>
      <c r="PR81" s="13"/>
      <c r="PS81" s="13"/>
      <c r="PT81" s="13"/>
      <c r="PU81" s="13"/>
      <c r="PV81" s="13"/>
      <c r="PW81" s="13"/>
      <c r="PX81" s="13"/>
      <c r="PY81" s="13"/>
      <c r="PZ81" s="13"/>
      <c r="QA81" s="13"/>
      <c r="QB81" s="13"/>
      <c r="QC81" s="13"/>
      <c r="QD81" s="13"/>
      <c r="QE81" s="13"/>
      <c r="QF81" s="13"/>
      <c r="QG81" s="13"/>
      <c r="QH81" s="13"/>
      <c r="QI81" s="13"/>
      <c r="QJ81" s="13"/>
      <c r="QK81" s="13"/>
      <c r="QL81" s="13"/>
      <c r="QM81" s="13"/>
      <c r="QN81" s="13"/>
      <c r="QO81" s="13"/>
      <c r="QP81" s="13"/>
      <c r="QQ81" s="13"/>
      <c r="QR81" s="13"/>
      <c r="QS81" s="13"/>
      <c r="QT81" s="13"/>
      <c r="QU81" s="13"/>
      <c r="QV81" s="13"/>
      <c r="QW81" s="13"/>
      <c r="QX81" s="13"/>
      <c r="QY81" s="13"/>
      <c r="QZ81" s="13"/>
      <c r="RA81" s="13"/>
      <c r="RB81" s="13"/>
      <c r="RC81" s="13"/>
      <c r="RD81" s="13"/>
      <c r="RE81" s="13"/>
      <c r="RF81" s="13"/>
      <c r="RG81" s="13"/>
      <c r="RH81" s="13"/>
      <c r="RI81" s="13"/>
      <c r="RJ81" s="13"/>
      <c r="RK81" s="13"/>
      <c r="RL81" s="13"/>
      <c r="RM81" s="13"/>
      <c r="RN81" s="13"/>
      <c r="RO81" s="13"/>
      <c r="RP81" s="13"/>
      <c r="RQ81" s="13"/>
      <c r="RR81" s="13"/>
      <c r="RS81" s="13"/>
      <c r="RT81" s="13"/>
      <c r="RU81" s="13"/>
      <c r="RV81" s="13"/>
      <c r="RW81" s="13"/>
      <c r="RX81" s="13"/>
      <c r="RY81" s="13"/>
      <c r="RZ81" s="13"/>
      <c r="SA81" s="13"/>
      <c r="SB81" s="13"/>
      <c r="SC81" s="13"/>
      <c r="SD81" s="13"/>
      <c r="SE81" s="13"/>
      <c r="SF81" s="13"/>
      <c r="SG81" s="13"/>
      <c r="SH81" s="13"/>
      <c r="SI81" s="13"/>
      <c r="SJ81" s="13"/>
      <c r="SK81" s="13"/>
      <c r="SL81" s="13"/>
      <c r="SM81" s="13"/>
      <c r="SN81" s="13"/>
      <c r="SO81" s="13"/>
      <c r="SP81" s="13"/>
      <c r="SQ81" s="13"/>
      <c r="SR81" s="13"/>
      <c r="SS81" s="13"/>
      <c r="ST81" s="13"/>
      <c r="SU81" s="13"/>
      <c r="SV81" s="13"/>
      <c r="SW81" s="13"/>
      <c r="SX81" s="13"/>
      <c r="SY81" s="13"/>
      <c r="SZ81" s="13"/>
      <c r="TA81" s="13"/>
      <c r="TB81" s="13"/>
      <c r="TC81" s="13"/>
      <c r="TD81" s="13"/>
      <c r="TE81" s="13"/>
      <c r="TF81" s="13"/>
      <c r="TG81" s="13"/>
      <c r="TH81" s="13"/>
      <c r="TI81" s="13"/>
      <c r="TJ81" s="13"/>
      <c r="TK81" s="13"/>
      <c r="TL81" s="13"/>
      <c r="TM81" s="13"/>
      <c r="TN81" s="13"/>
      <c r="TO81" s="13"/>
      <c r="TP81" s="13"/>
      <c r="TQ81" s="13"/>
      <c r="TR81" s="13"/>
      <c r="TS81" s="13"/>
      <c r="TT81" s="13"/>
      <c r="TU81" s="13"/>
      <c r="TV81" s="13"/>
      <c r="TW81" s="13"/>
      <c r="TX81" s="13"/>
      <c r="TY81" s="13"/>
      <c r="TZ81" s="13"/>
      <c r="UA81" s="13"/>
      <c r="UB81" s="13"/>
      <c r="UC81" s="13"/>
      <c r="UD81" s="13"/>
      <c r="UE81" s="13"/>
      <c r="UF81" s="13"/>
      <c r="UG81" s="13"/>
      <c r="UH81" s="13"/>
      <c r="UI81" s="13"/>
      <c r="UJ81" s="13"/>
      <c r="UK81" s="13"/>
      <c r="UL81" s="13"/>
      <c r="UM81" s="13"/>
      <c r="UN81" s="13"/>
      <c r="UO81" s="13"/>
      <c r="UP81" s="13"/>
      <c r="UQ81" s="13"/>
      <c r="UR81" s="13"/>
      <c r="US81" s="13"/>
      <c r="UT81" s="13"/>
      <c r="UU81" s="13"/>
      <c r="UV81" s="13"/>
      <c r="UW81" s="13"/>
      <c r="UX81" s="13"/>
      <c r="UY81" s="13"/>
      <c r="UZ81" s="13"/>
      <c r="VA81" s="13"/>
      <c r="VB81" s="13"/>
      <c r="VC81" s="13"/>
      <c r="VD81" s="13"/>
      <c r="VE81" s="13"/>
      <c r="VF81" s="13"/>
      <c r="VG81" s="13"/>
      <c r="VH81" s="13"/>
      <c r="VI81" s="13"/>
      <c r="VJ81" s="13"/>
      <c r="VK81" s="13"/>
      <c r="VL81" s="13"/>
      <c r="VM81" s="13"/>
      <c r="VN81" s="13"/>
      <c r="VO81" s="13"/>
      <c r="VP81" s="13"/>
      <c r="VQ81" s="13"/>
      <c r="VR81" s="13"/>
      <c r="VS81" s="13"/>
      <c r="VT81" s="13"/>
      <c r="VU81" s="13"/>
      <c r="VV81" s="13"/>
      <c r="VW81" s="13"/>
      <c r="VX81" s="13"/>
      <c r="VY81" s="13"/>
      <c r="VZ81" s="13"/>
      <c r="WA81" s="13"/>
      <c r="WB81" s="13"/>
      <c r="WC81" s="13"/>
      <c r="WD81" s="13"/>
      <c r="WE81" s="13"/>
      <c r="WF81" s="13"/>
      <c r="WG81" s="13"/>
      <c r="WH81" s="13"/>
      <c r="WI81" s="13"/>
      <c r="WJ81" s="13"/>
      <c r="WK81" s="13"/>
      <c r="WL81" s="13"/>
      <c r="WM81" s="13"/>
      <c r="WN81" s="13"/>
      <c r="WO81" s="13"/>
      <c r="WP81" s="13"/>
      <c r="WQ81" s="13"/>
      <c r="WR81" s="13"/>
      <c r="WS81" s="13"/>
      <c r="WT81" s="13"/>
      <c r="WU81" s="13"/>
      <c r="WV81" s="13"/>
      <c r="WW81" s="13"/>
      <c r="WX81" s="13"/>
      <c r="WY81" s="13"/>
      <c r="WZ81" s="13"/>
      <c r="XA81" s="13"/>
      <c r="XB81" s="13"/>
      <c r="XC81" s="13"/>
      <c r="XD81" s="13"/>
      <c r="XE81" s="13"/>
      <c r="XF81" s="13"/>
      <c r="XG81" s="13"/>
      <c r="XH81" s="13"/>
      <c r="XI81" s="13"/>
      <c r="XJ81" s="13"/>
      <c r="XK81" s="13"/>
      <c r="XL81" s="13"/>
      <c r="XM81" s="13"/>
      <c r="XN81" s="13"/>
      <c r="XO81" s="13"/>
      <c r="XP81" s="13"/>
      <c r="XQ81" s="13"/>
      <c r="XR81" s="13"/>
      <c r="XS81" s="13"/>
      <c r="XT81" s="13"/>
      <c r="XU81" s="13"/>
      <c r="XV81" s="13"/>
      <c r="XW81" s="13"/>
      <c r="XX81" s="13"/>
      <c r="XY81" s="13"/>
      <c r="XZ81" s="13"/>
      <c r="YA81" s="13"/>
      <c r="YB81" s="13"/>
      <c r="YC81" s="13"/>
      <c r="YD81" s="13"/>
      <c r="YE81" s="13"/>
      <c r="YF81" s="13"/>
      <c r="YG81" s="13"/>
      <c r="YH81" s="13"/>
      <c r="YI81" s="13"/>
      <c r="YJ81" s="13"/>
      <c r="YK81" s="13"/>
      <c r="YL81" s="13"/>
      <c r="YM81" s="13"/>
      <c r="YN81" s="13"/>
      <c r="YO81" s="13"/>
      <c r="YP81" s="13"/>
      <c r="YQ81" s="13"/>
      <c r="YR81" s="13"/>
      <c r="YS81" s="13"/>
      <c r="YT81" s="13"/>
      <c r="YU81" s="13"/>
      <c r="YV81" s="13"/>
      <c r="YW81" s="13"/>
      <c r="YX81" s="13"/>
      <c r="YY81" s="13"/>
      <c r="YZ81" s="13"/>
      <c r="ZA81" s="13"/>
      <c r="ZB81" s="13"/>
      <c r="ZC81" s="13"/>
      <c r="ZD81" s="13"/>
      <c r="ZE81" s="13"/>
      <c r="ZF81" s="13"/>
      <c r="ZG81" s="13"/>
      <c r="ZH81" s="13"/>
      <c r="ZI81" s="13"/>
      <c r="ZJ81" s="13"/>
      <c r="ZK81" s="13"/>
      <c r="ZL81" s="13"/>
      <c r="ZM81" s="13"/>
      <c r="ZN81" s="13"/>
      <c r="ZO81" s="13"/>
      <c r="ZP81" s="13"/>
      <c r="ZQ81" s="13"/>
      <c r="ZR81" s="13"/>
      <c r="ZS81" s="13"/>
      <c r="ZT81" s="13"/>
      <c r="ZU81" s="13"/>
      <c r="ZV81" s="13"/>
      <c r="ZW81" s="13"/>
      <c r="ZX81" s="13"/>
      <c r="ZY81" s="13"/>
      <c r="ZZ81" s="13"/>
      <c r="AAA81" s="13"/>
      <c r="AAB81" s="13"/>
      <c r="AAC81" s="13"/>
      <c r="AAD81" s="13"/>
      <c r="AAE81" s="13"/>
      <c r="AAF81" s="13"/>
      <c r="AAG81" s="13"/>
      <c r="AAH81" s="13"/>
      <c r="AAI81" s="13"/>
      <c r="AAJ81" s="13"/>
      <c r="AAK81" s="13"/>
      <c r="AAL81" s="13"/>
      <c r="AAM81" s="13"/>
      <c r="AAN81" s="13"/>
      <c r="AAO81" s="13"/>
      <c r="AAP81" s="13"/>
      <c r="AAQ81" s="13"/>
      <c r="AAR81" s="13"/>
      <c r="AAS81" s="13"/>
      <c r="AAT81" s="13"/>
      <c r="AAU81" s="13"/>
      <c r="AAV81" s="13"/>
      <c r="AAW81" s="13"/>
      <c r="AAX81" s="13"/>
      <c r="AAY81" s="13"/>
      <c r="AAZ81" s="13"/>
      <c r="ABA81" s="13"/>
      <c r="ABB81" s="13"/>
      <c r="ABC81" s="13"/>
      <c r="ABD81" s="13"/>
      <c r="ABE81" s="13"/>
      <c r="ABF81" s="13"/>
      <c r="ABG81" s="13"/>
      <c r="ABH81" s="13"/>
      <c r="ABI81" s="13"/>
      <c r="ABJ81" s="13"/>
      <c r="ABK81" s="13"/>
      <c r="ABL81" s="13"/>
      <c r="ABM81" s="13"/>
      <c r="ABN81" s="13"/>
      <c r="ABO81" s="13"/>
      <c r="ABP81" s="13"/>
      <c r="ABQ81" s="13"/>
      <c r="ABR81" s="13"/>
      <c r="ABS81" s="13"/>
      <c r="ABT81" s="13"/>
      <c r="ABU81" s="13"/>
      <c r="ABV81" s="13"/>
      <c r="ABW81" s="13"/>
      <c r="ABX81" s="13"/>
      <c r="ABY81" s="13"/>
      <c r="ABZ81" s="13"/>
      <c r="ACA81" s="13"/>
      <c r="ACB81" s="13"/>
      <c r="ACC81" s="13"/>
      <c r="ACD81" s="13"/>
      <c r="ACE81" s="13"/>
      <c r="ACF81" s="13"/>
      <c r="ACG81" s="13"/>
      <c r="ACH81" s="13"/>
      <c r="ACI81" s="13"/>
      <c r="ACJ81" s="13"/>
      <c r="ACK81" s="13"/>
      <c r="ACL81" s="13"/>
      <c r="ACM81" s="13"/>
      <c r="ACN81" s="13"/>
      <c r="ACO81" s="13"/>
      <c r="ACP81" s="13"/>
      <c r="ACQ81" s="13"/>
      <c r="ACR81" s="13"/>
      <c r="ACS81" s="13"/>
      <c r="ACT81" s="13"/>
      <c r="ACU81" s="13"/>
      <c r="ACV81" s="13"/>
      <c r="ACW81" s="13"/>
      <c r="ACX81" s="13"/>
      <c r="ACY81" s="13"/>
      <c r="ACZ81" s="13"/>
      <c r="ADA81" s="13"/>
      <c r="ADB81" s="13"/>
      <c r="ADC81" s="13"/>
      <c r="ADD81" s="13"/>
      <c r="ADE81" s="13"/>
      <c r="ADF81" s="13"/>
      <c r="ADG81" s="13"/>
      <c r="ADH81" s="13"/>
      <c r="ADI81" s="13"/>
      <c r="ADJ81" s="13"/>
      <c r="ADK81" s="13"/>
      <c r="ADL81" s="13"/>
      <c r="ADM81" s="13"/>
      <c r="ADN81" s="13"/>
      <c r="ADO81" s="13"/>
      <c r="ADP81" s="13"/>
      <c r="ADQ81" s="13"/>
      <c r="ADR81" s="13"/>
      <c r="ADS81" s="13"/>
      <c r="ADT81" s="13"/>
      <c r="ADU81" s="13"/>
      <c r="ADV81" s="13"/>
      <c r="ADW81" s="13"/>
    </row>
    <row r="82" spans="1:803" x14ac:dyDescent="0.25">
      <c r="A82" s="8">
        <f t="shared" si="0"/>
        <v>81</v>
      </c>
      <c r="B82" s="4"/>
      <c r="C82" s="5"/>
      <c r="D82" s="9"/>
      <c r="E82" s="10"/>
    </row>
    <row r="83" spans="1:803" s="1" customFormat="1" ht="30" x14ac:dyDescent="0.25">
      <c r="A83" s="8">
        <f t="shared" si="0"/>
        <v>82</v>
      </c>
      <c r="B83" s="4" t="s">
        <v>186</v>
      </c>
      <c r="C83" s="5" t="s">
        <v>185</v>
      </c>
      <c r="D83" s="9"/>
      <c r="E83" s="9"/>
      <c r="F83" s="11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  <c r="IW83" s="13"/>
      <c r="IX83" s="13"/>
      <c r="IY83" s="13"/>
      <c r="IZ83" s="13"/>
      <c r="JA83" s="13"/>
      <c r="JB83" s="13"/>
      <c r="JC83" s="13"/>
      <c r="JD83" s="13"/>
      <c r="JE83" s="13"/>
      <c r="JF83" s="13"/>
      <c r="JG83" s="13"/>
      <c r="JH83" s="13"/>
      <c r="JI83" s="13"/>
      <c r="JJ83" s="13"/>
      <c r="JK83" s="13"/>
      <c r="JL83" s="13"/>
      <c r="JM83" s="13"/>
      <c r="JN83" s="13"/>
      <c r="JO83" s="13"/>
      <c r="JP83" s="13"/>
      <c r="JQ83" s="13"/>
      <c r="JR83" s="13"/>
      <c r="JS83" s="13"/>
      <c r="JT83" s="13"/>
      <c r="JU83" s="13"/>
      <c r="JV83" s="13"/>
      <c r="JW83" s="13"/>
      <c r="JX83" s="13"/>
      <c r="JY83" s="13"/>
      <c r="JZ83" s="13"/>
      <c r="KA83" s="13"/>
      <c r="KB83" s="13"/>
      <c r="KC83" s="13"/>
      <c r="KD83" s="13"/>
      <c r="KE83" s="13"/>
      <c r="KF83" s="13"/>
      <c r="KG83" s="13"/>
      <c r="KH83" s="13"/>
      <c r="KI83" s="13"/>
      <c r="KJ83" s="13"/>
      <c r="KK83" s="13"/>
      <c r="KL83" s="13"/>
      <c r="KM83" s="13"/>
      <c r="KN83" s="13"/>
      <c r="KO83" s="13"/>
      <c r="KP83" s="13"/>
      <c r="KQ83" s="13"/>
      <c r="KR83" s="13"/>
      <c r="KS83" s="13"/>
      <c r="KT83" s="13"/>
      <c r="KU83" s="13"/>
      <c r="KV83" s="13"/>
      <c r="KW83" s="13"/>
      <c r="KX83" s="13"/>
      <c r="KY83" s="13"/>
      <c r="KZ83" s="13"/>
      <c r="LA83" s="13"/>
      <c r="LB83" s="13"/>
      <c r="LC83" s="13"/>
      <c r="LD83" s="13"/>
      <c r="LE83" s="13"/>
      <c r="LF83" s="13"/>
      <c r="LG83" s="13"/>
      <c r="LH83" s="13"/>
      <c r="LI83" s="13"/>
      <c r="LJ83" s="13"/>
      <c r="LK83" s="13"/>
      <c r="LL83" s="13"/>
      <c r="LM83" s="13"/>
      <c r="LN83" s="13"/>
      <c r="LO83" s="13"/>
      <c r="LP83" s="13"/>
      <c r="LQ83" s="13"/>
      <c r="LR83" s="13"/>
      <c r="LS83" s="13"/>
      <c r="LT83" s="13"/>
      <c r="LU83" s="13"/>
      <c r="LV83" s="13"/>
      <c r="LW83" s="13"/>
      <c r="LX83" s="13"/>
      <c r="LY83" s="13"/>
      <c r="LZ83" s="13"/>
      <c r="MA83" s="13"/>
      <c r="MB83" s="13"/>
      <c r="MC83" s="13"/>
      <c r="MD83" s="13"/>
      <c r="ME83" s="13"/>
      <c r="MF83" s="13"/>
      <c r="MG83" s="13"/>
      <c r="MH83" s="13"/>
      <c r="MI83" s="13"/>
      <c r="MJ83" s="13"/>
      <c r="MK83" s="13"/>
      <c r="ML83" s="13"/>
      <c r="MM83" s="13"/>
      <c r="MN83" s="13"/>
      <c r="MO83" s="13"/>
      <c r="MP83" s="13"/>
      <c r="MQ83" s="13"/>
      <c r="MR83" s="13"/>
      <c r="MS83" s="13"/>
      <c r="MT83" s="13"/>
      <c r="MU83" s="13"/>
      <c r="MV83" s="13"/>
      <c r="MW83" s="13"/>
      <c r="MX83" s="13"/>
      <c r="MY83" s="13"/>
      <c r="MZ83" s="13"/>
      <c r="NA83" s="13"/>
      <c r="NB83" s="13"/>
      <c r="NC83" s="13"/>
      <c r="ND83" s="13"/>
      <c r="NE83" s="13"/>
      <c r="NF83" s="13"/>
      <c r="NG83" s="13"/>
      <c r="NH83" s="13"/>
      <c r="NI83" s="13"/>
      <c r="NJ83" s="13"/>
      <c r="NK83" s="13"/>
      <c r="NL83" s="13"/>
      <c r="NM83" s="13"/>
      <c r="NN83" s="13"/>
      <c r="NO83" s="13"/>
      <c r="NP83" s="13"/>
      <c r="NQ83" s="13"/>
      <c r="NR83" s="13"/>
      <c r="NS83" s="13"/>
      <c r="NT83" s="13"/>
      <c r="NU83" s="13"/>
      <c r="NV83" s="13"/>
      <c r="NW83" s="13"/>
      <c r="NX83" s="13"/>
      <c r="NY83" s="13"/>
      <c r="NZ83" s="13"/>
      <c r="OA83" s="13"/>
      <c r="OB83" s="13"/>
      <c r="OC83" s="13"/>
      <c r="OD83" s="13"/>
      <c r="OE83" s="13"/>
      <c r="OF83" s="13"/>
      <c r="OG83" s="13"/>
      <c r="OH83" s="13"/>
      <c r="OI83" s="13"/>
      <c r="OJ83" s="13"/>
      <c r="OK83" s="13"/>
      <c r="OL83" s="13"/>
      <c r="OM83" s="13"/>
      <c r="ON83" s="13"/>
      <c r="OO83" s="13"/>
      <c r="OP83" s="13"/>
      <c r="OQ83" s="13"/>
      <c r="OR83" s="13"/>
      <c r="OS83" s="13"/>
      <c r="OT83" s="13"/>
      <c r="OU83" s="13"/>
      <c r="OV83" s="13"/>
      <c r="OW83" s="13"/>
      <c r="OX83" s="13"/>
      <c r="OY83" s="13"/>
      <c r="OZ83" s="13"/>
      <c r="PA83" s="13"/>
      <c r="PB83" s="13"/>
      <c r="PC83" s="13"/>
      <c r="PD83" s="13"/>
      <c r="PE83" s="13"/>
      <c r="PF83" s="13"/>
      <c r="PG83" s="13"/>
      <c r="PH83" s="13"/>
      <c r="PI83" s="13"/>
      <c r="PJ83" s="13"/>
      <c r="PK83" s="13"/>
      <c r="PL83" s="13"/>
      <c r="PM83" s="13"/>
      <c r="PN83" s="13"/>
      <c r="PO83" s="13"/>
      <c r="PP83" s="13"/>
      <c r="PQ83" s="13"/>
      <c r="PR83" s="13"/>
      <c r="PS83" s="13"/>
      <c r="PT83" s="13"/>
      <c r="PU83" s="13"/>
      <c r="PV83" s="13"/>
      <c r="PW83" s="13"/>
      <c r="PX83" s="13"/>
      <c r="PY83" s="13"/>
      <c r="PZ83" s="13"/>
      <c r="QA83" s="13"/>
      <c r="QB83" s="13"/>
      <c r="QC83" s="13"/>
      <c r="QD83" s="13"/>
      <c r="QE83" s="13"/>
      <c r="QF83" s="13"/>
      <c r="QG83" s="13"/>
      <c r="QH83" s="13"/>
      <c r="QI83" s="13"/>
      <c r="QJ83" s="13"/>
      <c r="QK83" s="13"/>
      <c r="QL83" s="13"/>
      <c r="QM83" s="13"/>
      <c r="QN83" s="13"/>
      <c r="QO83" s="13"/>
      <c r="QP83" s="13"/>
      <c r="QQ83" s="13"/>
      <c r="QR83" s="13"/>
      <c r="QS83" s="13"/>
      <c r="QT83" s="13"/>
      <c r="QU83" s="13"/>
      <c r="QV83" s="13"/>
      <c r="QW83" s="13"/>
      <c r="QX83" s="13"/>
      <c r="QY83" s="13"/>
      <c r="QZ83" s="13"/>
      <c r="RA83" s="13"/>
      <c r="RB83" s="13"/>
      <c r="RC83" s="13"/>
      <c r="RD83" s="13"/>
      <c r="RE83" s="13"/>
      <c r="RF83" s="13"/>
      <c r="RG83" s="13"/>
      <c r="RH83" s="13"/>
      <c r="RI83" s="13"/>
      <c r="RJ83" s="13"/>
      <c r="RK83" s="13"/>
      <c r="RL83" s="13"/>
      <c r="RM83" s="13"/>
      <c r="RN83" s="13"/>
      <c r="RO83" s="13"/>
      <c r="RP83" s="13"/>
      <c r="RQ83" s="13"/>
      <c r="RR83" s="13"/>
      <c r="RS83" s="13"/>
      <c r="RT83" s="13"/>
      <c r="RU83" s="13"/>
      <c r="RV83" s="13"/>
      <c r="RW83" s="13"/>
      <c r="RX83" s="13"/>
      <c r="RY83" s="13"/>
      <c r="RZ83" s="13"/>
      <c r="SA83" s="13"/>
      <c r="SB83" s="13"/>
      <c r="SC83" s="13"/>
      <c r="SD83" s="13"/>
      <c r="SE83" s="13"/>
      <c r="SF83" s="13"/>
      <c r="SG83" s="13"/>
      <c r="SH83" s="13"/>
      <c r="SI83" s="13"/>
      <c r="SJ83" s="13"/>
      <c r="SK83" s="13"/>
      <c r="SL83" s="13"/>
      <c r="SM83" s="13"/>
      <c r="SN83" s="13"/>
      <c r="SO83" s="13"/>
      <c r="SP83" s="13"/>
      <c r="SQ83" s="13"/>
      <c r="SR83" s="13"/>
      <c r="SS83" s="13"/>
      <c r="ST83" s="13"/>
      <c r="SU83" s="13"/>
      <c r="SV83" s="13"/>
      <c r="SW83" s="13"/>
      <c r="SX83" s="13"/>
      <c r="SY83" s="13"/>
      <c r="SZ83" s="13"/>
      <c r="TA83" s="13"/>
      <c r="TB83" s="13"/>
      <c r="TC83" s="13"/>
      <c r="TD83" s="13"/>
      <c r="TE83" s="13"/>
      <c r="TF83" s="13"/>
      <c r="TG83" s="13"/>
      <c r="TH83" s="13"/>
      <c r="TI83" s="13"/>
      <c r="TJ83" s="13"/>
      <c r="TK83" s="13"/>
      <c r="TL83" s="13"/>
      <c r="TM83" s="13"/>
      <c r="TN83" s="13"/>
      <c r="TO83" s="13"/>
      <c r="TP83" s="13"/>
      <c r="TQ83" s="13"/>
      <c r="TR83" s="13"/>
      <c r="TS83" s="13"/>
      <c r="TT83" s="13"/>
      <c r="TU83" s="13"/>
      <c r="TV83" s="13"/>
      <c r="TW83" s="13"/>
      <c r="TX83" s="13"/>
      <c r="TY83" s="13"/>
      <c r="TZ83" s="13"/>
      <c r="UA83" s="13"/>
      <c r="UB83" s="13"/>
      <c r="UC83" s="13"/>
      <c r="UD83" s="13"/>
      <c r="UE83" s="13"/>
      <c r="UF83" s="13"/>
      <c r="UG83" s="13"/>
      <c r="UH83" s="13"/>
      <c r="UI83" s="13"/>
      <c r="UJ83" s="13"/>
      <c r="UK83" s="13"/>
      <c r="UL83" s="13"/>
      <c r="UM83" s="13"/>
      <c r="UN83" s="13"/>
      <c r="UO83" s="13"/>
      <c r="UP83" s="13"/>
      <c r="UQ83" s="13"/>
      <c r="UR83" s="13"/>
      <c r="US83" s="13"/>
      <c r="UT83" s="13"/>
      <c r="UU83" s="13"/>
      <c r="UV83" s="13"/>
      <c r="UW83" s="13"/>
      <c r="UX83" s="13"/>
      <c r="UY83" s="13"/>
      <c r="UZ83" s="13"/>
      <c r="VA83" s="13"/>
      <c r="VB83" s="13"/>
      <c r="VC83" s="13"/>
      <c r="VD83" s="13"/>
      <c r="VE83" s="13"/>
      <c r="VF83" s="13"/>
      <c r="VG83" s="13"/>
      <c r="VH83" s="13"/>
      <c r="VI83" s="13"/>
      <c r="VJ83" s="13"/>
      <c r="VK83" s="13"/>
      <c r="VL83" s="13"/>
      <c r="VM83" s="13"/>
      <c r="VN83" s="13"/>
      <c r="VO83" s="13"/>
      <c r="VP83" s="13"/>
      <c r="VQ83" s="13"/>
      <c r="VR83" s="13"/>
      <c r="VS83" s="13"/>
      <c r="VT83" s="13"/>
      <c r="VU83" s="13"/>
      <c r="VV83" s="13"/>
      <c r="VW83" s="13"/>
      <c r="VX83" s="13"/>
      <c r="VY83" s="13"/>
      <c r="VZ83" s="13"/>
      <c r="WA83" s="13"/>
      <c r="WB83" s="13"/>
      <c r="WC83" s="13"/>
      <c r="WD83" s="13"/>
      <c r="WE83" s="13"/>
      <c r="WF83" s="13"/>
      <c r="WG83" s="13"/>
      <c r="WH83" s="13"/>
      <c r="WI83" s="13"/>
      <c r="WJ83" s="13"/>
      <c r="WK83" s="13"/>
      <c r="WL83" s="13"/>
      <c r="WM83" s="13"/>
      <c r="WN83" s="13"/>
      <c r="WO83" s="13"/>
      <c r="WP83" s="13"/>
      <c r="WQ83" s="13"/>
      <c r="WR83" s="13"/>
      <c r="WS83" s="13"/>
      <c r="WT83" s="13"/>
      <c r="WU83" s="13"/>
      <c r="WV83" s="13"/>
      <c r="WW83" s="13"/>
      <c r="WX83" s="13"/>
      <c r="WY83" s="13"/>
      <c r="WZ83" s="13"/>
      <c r="XA83" s="13"/>
      <c r="XB83" s="13"/>
      <c r="XC83" s="13"/>
      <c r="XD83" s="13"/>
      <c r="XE83" s="13"/>
      <c r="XF83" s="13"/>
      <c r="XG83" s="13"/>
      <c r="XH83" s="13"/>
      <c r="XI83" s="13"/>
      <c r="XJ83" s="13"/>
      <c r="XK83" s="13"/>
      <c r="XL83" s="13"/>
      <c r="XM83" s="13"/>
      <c r="XN83" s="13"/>
      <c r="XO83" s="13"/>
      <c r="XP83" s="13"/>
      <c r="XQ83" s="13"/>
      <c r="XR83" s="13"/>
      <c r="XS83" s="13"/>
      <c r="XT83" s="13"/>
      <c r="XU83" s="13"/>
      <c r="XV83" s="13"/>
      <c r="XW83" s="13"/>
      <c r="XX83" s="13"/>
      <c r="XY83" s="13"/>
      <c r="XZ83" s="13"/>
      <c r="YA83" s="13"/>
      <c r="YB83" s="13"/>
      <c r="YC83" s="13"/>
      <c r="YD83" s="13"/>
      <c r="YE83" s="13"/>
      <c r="YF83" s="13"/>
      <c r="YG83" s="13"/>
      <c r="YH83" s="13"/>
      <c r="YI83" s="13"/>
      <c r="YJ83" s="13"/>
      <c r="YK83" s="13"/>
      <c r="YL83" s="13"/>
      <c r="YM83" s="13"/>
      <c r="YN83" s="13"/>
      <c r="YO83" s="13"/>
      <c r="YP83" s="13"/>
      <c r="YQ83" s="13"/>
      <c r="YR83" s="13"/>
      <c r="YS83" s="13"/>
      <c r="YT83" s="13"/>
      <c r="YU83" s="13"/>
      <c r="YV83" s="13"/>
      <c r="YW83" s="13"/>
      <c r="YX83" s="13"/>
      <c r="YY83" s="13"/>
      <c r="YZ83" s="13"/>
      <c r="ZA83" s="13"/>
      <c r="ZB83" s="13"/>
      <c r="ZC83" s="13"/>
      <c r="ZD83" s="13"/>
      <c r="ZE83" s="13"/>
      <c r="ZF83" s="13"/>
      <c r="ZG83" s="13"/>
      <c r="ZH83" s="13"/>
      <c r="ZI83" s="13"/>
      <c r="ZJ83" s="13"/>
      <c r="ZK83" s="13"/>
      <c r="ZL83" s="13"/>
      <c r="ZM83" s="13"/>
      <c r="ZN83" s="13"/>
      <c r="ZO83" s="13"/>
      <c r="ZP83" s="13"/>
      <c r="ZQ83" s="13"/>
      <c r="ZR83" s="13"/>
      <c r="ZS83" s="13"/>
      <c r="ZT83" s="13"/>
      <c r="ZU83" s="13"/>
      <c r="ZV83" s="13"/>
      <c r="ZW83" s="13"/>
      <c r="ZX83" s="13"/>
      <c r="ZY83" s="13"/>
      <c r="ZZ83" s="13"/>
      <c r="AAA83" s="13"/>
      <c r="AAB83" s="13"/>
      <c r="AAC83" s="13"/>
      <c r="AAD83" s="13"/>
      <c r="AAE83" s="13"/>
      <c r="AAF83" s="13"/>
      <c r="AAG83" s="13"/>
      <c r="AAH83" s="13"/>
      <c r="AAI83" s="13"/>
      <c r="AAJ83" s="13"/>
      <c r="AAK83" s="13"/>
      <c r="AAL83" s="13"/>
      <c r="AAM83" s="13"/>
      <c r="AAN83" s="13"/>
      <c r="AAO83" s="13"/>
      <c r="AAP83" s="13"/>
      <c r="AAQ83" s="13"/>
      <c r="AAR83" s="13"/>
      <c r="AAS83" s="13"/>
      <c r="AAT83" s="13"/>
      <c r="AAU83" s="13"/>
      <c r="AAV83" s="13"/>
      <c r="AAW83" s="13"/>
      <c r="AAX83" s="13"/>
      <c r="AAY83" s="13"/>
      <c r="AAZ83" s="13"/>
      <c r="ABA83" s="13"/>
      <c r="ABB83" s="13"/>
      <c r="ABC83" s="13"/>
      <c r="ABD83" s="13"/>
      <c r="ABE83" s="13"/>
      <c r="ABF83" s="13"/>
      <c r="ABG83" s="13"/>
      <c r="ABH83" s="13"/>
      <c r="ABI83" s="13"/>
      <c r="ABJ83" s="13"/>
      <c r="ABK83" s="13"/>
      <c r="ABL83" s="13"/>
      <c r="ABM83" s="13"/>
      <c r="ABN83" s="13"/>
      <c r="ABO83" s="13"/>
      <c r="ABP83" s="13"/>
      <c r="ABQ83" s="13"/>
      <c r="ABR83" s="13"/>
      <c r="ABS83" s="13"/>
      <c r="ABT83" s="13"/>
      <c r="ABU83" s="13"/>
      <c r="ABV83" s="13"/>
      <c r="ABW83" s="13"/>
      <c r="ABX83" s="13"/>
      <c r="ABY83" s="13"/>
      <c r="ABZ83" s="13"/>
      <c r="ACA83" s="13"/>
      <c r="ACB83" s="13"/>
      <c r="ACC83" s="13"/>
      <c r="ACD83" s="13"/>
      <c r="ACE83" s="13"/>
      <c r="ACF83" s="13"/>
      <c r="ACG83" s="13"/>
      <c r="ACH83" s="13"/>
      <c r="ACI83" s="13"/>
      <c r="ACJ83" s="13"/>
      <c r="ACK83" s="13"/>
      <c r="ACL83" s="13"/>
      <c r="ACM83" s="13"/>
      <c r="ACN83" s="13"/>
      <c r="ACO83" s="13"/>
      <c r="ACP83" s="13"/>
      <c r="ACQ83" s="13"/>
      <c r="ACR83" s="13"/>
      <c r="ACS83" s="13"/>
      <c r="ACT83" s="13"/>
      <c r="ACU83" s="13"/>
      <c r="ACV83" s="13"/>
      <c r="ACW83" s="13"/>
      <c r="ACX83" s="13"/>
      <c r="ACY83" s="13"/>
      <c r="ACZ83" s="13"/>
      <c r="ADA83" s="13"/>
      <c r="ADB83" s="13"/>
      <c r="ADC83" s="13"/>
      <c r="ADD83" s="13"/>
      <c r="ADE83" s="13"/>
      <c r="ADF83" s="13"/>
      <c r="ADG83" s="13"/>
      <c r="ADH83" s="13"/>
      <c r="ADI83" s="13"/>
      <c r="ADJ83" s="13"/>
      <c r="ADK83" s="13"/>
      <c r="ADL83" s="13"/>
      <c r="ADM83" s="13"/>
      <c r="ADN83" s="13"/>
      <c r="ADO83" s="13"/>
      <c r="ADP83" s="13"/>
      <c r="ADQ83" s="13"/>
      <c r="ADR83" s="13"/>
      <c r="ADS83" s="13"/>
      <c r="ADT83" s="13"/>
      <c r="ADU83" s="13"/>
      <c r="ADV83" s="13"/>
      <c r="ADW83" s="13"/>
    </row>
    <row r="84" spans="1:803" s="1" customFormat="1" ht="60" x14ac:dyDescent="0.25">
      <c r="A84" s="8">
        <f t="shared" si="0"/>
        <v>83</v>
      </c>
      <c r="B84" s="4" t="s">
        <v>189</v>
      </c>
      <c r="C84" s="5" t="s">
        <v>188</v>
      </c>
      <c r="D84" s="9">
        <v>250000</v>
      </c>
      <c r="E84" s="10">
        <v>0</v>
      </c>
      <c r="F84" s="11" t="s">
        <v>163</v>
      </c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  <c r="IW84" s="13"/>
      <c r="IX84" s="13"/>
      <c r="IY84" s="13"/>
      <c r="IZ84" s="13"/>
      <c r="JA84" s="13"/>
      <c r="JB84" s="13"/>
      <c r="JC84" s="13"/>
      <c r="JD84" s="13"/>
      <c r="JE84" s="13"/>
      <c r="JF84" s="13"/>
      <c r="JG84" s="13"/>
      <c r="JH84" s="13"/>
      <c r="JI84" s="13"/>
      <c r="JJ84" s="13"/>
      <c r="JK84" s="13"/>
      <c r="JL84" s="13"/>
      <c r="JM84" s="13"/>
      <c r="JN84" s="13"/>
      <c r="JO84" s="13"/>
      <c r="JP84" s="13"/>
      <c r="JQ84" s="13"/>
      <c r="JR84" s="13"/>
      <c r="JS84" s="13"/>
      <c r="JT84" s="13"/>
      <c r="JU84" s="13"/>
      <c r="JV84" s="13"/>
      <c r="JW84" s="13"/>
      <c r="JX84" s="13"/>
      <c r="JY84" s="13"/>
      <c r="JZ84" s="13"/>
      <c r="KA84" s="13"/>
      <c r="KB84" s="13"/>
      <c r="KC84" s="13"/>
      <c r="KD84" s="13"/>
      <c r="KE84" s="13"/>
      <c r="KF84" s="13"/>
      <c r="KG84" s="13"/>
      <c r="KH84" s="13"/>
      <c r="KI84" s="13"/>
      <c r="KJ84" s="13"/>
      <c r="KK84" s="13"/>
      <c r="KL84" s="13"/>
      <c r="KM84" s="13"/>
      <c r="KN84" s="13"/>
      <c r="KO84" s="13"/>
      <c r="KP84" s="13"/>
      <c r="KQ84" s="13"/>
      <c r="KR84" s="13"/>
      <c r="KS84" s="13"/>
      <c r="KT84" s="13"/>
      <c r="KU84" s="13"/>
      <c r="KV84" s="13"/>
      <c r="KW84" s="13"/>
      <c r="KX84" s="13"/>
      <c r="KY84" s="13"/>
      <c r="KZ84" s="13"/>
      <c r="LA84" s="13"/>
      <c r="LB84" s="13"/>
      <c r="LC84" s="13"/>
      <c r="LD84" s="13"/>
      <c r="LE84" s="13"/>
      <c r="LF84" s="13"/>
      <c r="LG84" s="13"/>
      <c r="LH84" s="13"/>
      <c r="LI84" s="13"/>
      <c r="LJ84" s="13"/>
      <c r="LK84" s="13"/>
      <c r="LL84" s="13"/>
      <c r="LM84" s="13"/>
      <c r="LN84" s="13"/>
      <c r="LO84" s="13"/>
      <c r="LP84" s="13"/>
      <c r="LQ84" s="13"/>
      <c r="LR84" s="13"/>
      <c r="LS84" s="13"/>
      <c r="LT84" s="13"/>
      <c r="LU84" s="13"/>
      <c r="LV84" s="13"/>
      <c r="LW84" s="13"/>
      <c r="LX84" s="13"/>
      <c r="LY84" s="13"/>
      <c r="LZ84" s="13"/>
      <c r="MA84" s="13"/>
      <c r="MB84" s="13"/>
      <c r="MC84" s="13"/>
      <c r="MD84" s="13"/>
      <c r="ME84" s="13"/>
      <c r="MF84" s="13"/>
      <c r="MG84" s="13"/>
      <c r="MH84" s="13"/>
      <c r="MI84" s="13"/>
      <c r="MJ84" s="13"/>
      <c r="MK84" s="13"/>
      <c r="ML84" s="13"/>
      <c r="MM84" s="13"/>
      <c r="MN84" s="13"/>
      <c r="MO84" s="13"/>
      <c r="MP84" s="13"/>
      <c r="MQ84" s="13"/>
      <c r="MR84" s="13"/>
      <c r="MS84" s="13"/>
      <c r="MT84" s="13"/>
      <c r="MU84" s="13"/>
      <c r="MV84" s="13"/>
      <c r="MW84" s="13"/>
      <c r="MX84" s="13"/>
      <c r="MY84" s="13"/>
      <c r="MZ84" s="13"/>
      <c r="NA84" s="13"/>
      <c r="NB84" s="13"/>
      <c r="NC84" s="13"/>
      <c r="ND84" s="13"/>
      <c r="NE84" s="13"/>
      <c r="NF84" s="13"/>
      <c r="NG84" s="13"/>
      <c r="NH84" s="13"/>
      <c r="NI84" s="13"/>
      <c r="NJ84" s="13"/>
      <c r="NK84" s="13"/>
      <c r="NL84" s="13"/>
      <c r="NM84" s="13"/>
      <c r="NN84" s="13"/>
      <c r="NO84" s="13"/>
      <c r="NP84" s="13"/>
      <c r="NQ84" s="13"/>
      <c r="NR84" s="13"/>
      <c r="NS84" s="13"/>
      <c r="NT84" s="13"/>
      <c r="NU84" s="13"/>
      <c r="NV84" s="13"/>
      <c r="NW84" s="13"/>
      <c r="NX84" s="13"/>
      <c r="NY84" s="13"/>
      <c r="NZ84" s="13"/>
      <c r="OA84" s="13"/>
      <c r="OB84" s="13"/>
      <c r="OC84" s="13"/>
      <c r="OD84" s="13"/>
      <c r="OE84" s="13"/>
      <c r="OF84" s="13"/>
      <c r="OG84" s="13"/>
      <c r="OH84" s="13"/>
      <c r="OI84" s="13"/>
      <c r="OJ84" s="13"/>
      <c r="OK84" s="13"/>
      <c r="OL84" s="13"/>
      <c r="OM84" s="13"/>
      <c r="ON84" s="13"/>
      <c r="OO84" s="13"/>
      <c r="OP84" s="13"/>
      <c r="OQ84" s="13"/>
      <c r="OR84" s="13"/>
      <c r="OS84" s="13"/>
      <c r="OT84" s="13"/>
      <c r="OU84" s="13"/>
      <c r="OV84" s="13"/>
      <c r="OW84" s="13"/>
      <c r="OX84" s="13"/>
      <c r="OY84" s="13"/>
      <c r="OZ84" s="13"/>
      <c r="PA84" s="13"/>
      <c r="PB84" s="13"/>
      <c r="PC84" s="13"/>
      <c r="PD84" s="13"/>
      <c r="PE84" s="13"/>
      <c r="PF84" s="13"/>
      <c r="PG84" s="13"/>
      <c r="PH84" s="13"/>
      <c r="PI84" s="13"/>
      <c r="PJ84" s="13"/>
      <c r="PK84" s="13"/>
      <c r="PL84" s="13"/>
      <c r="PM84" s="13"/>
      <c r="PN84" s="13"/>
      <c r="PO84" s="13"/>
      <c r="PP84" s="13"/>
      <c r="PQ84" s="13"/>
      <c r="PR84" s="13"/>
      <c r="PS84" s="13"/>
      <c r="PT84" s="13"/>
      <c r="PU84" s="13"/>
      <c r="PV84" s="13"/>
      <c r="PW84" s="13"/>
      <c r="PX84" s="13"/>
      <c r="PY84" s="13"/>
      <c r="PZ84" s="13"/>
      <c r="QA84" s="13"/>
      <c r="QB84" s="13"/>
      <c r="QC84" s="13"/>
      <c r="QD84" s="13"/>
      <c r="QE84" s="13"/>
      <c r="QF84" s="13"/>
      <c r="QG84" s="13"/>
      <c r="QH84" s="13"/>
      <c r="QI84" s="13"/>
      <c r="QJ84" s="13"/>
      <c r="QK84" s="13"/>
      <c r="QL84" s="13"/>
      <c r="QM84" s="13"/>
      <c r="QN84" s="13"/>
      <c r="QO84" s="13"/>
      <c r="QP84" s="13"/>
      <c r="QQ84" s="13"/>
      <c r="QR84" s="13"/>
      <c r="QS84" s="13"/>
      <c r="QT84" s="13"/>
      <c r="QU84" s="13"/>
      <c r="QV84" s="13"/>
      <c r="QW84" s="13"/>
      <c r="QX84" s="13"/>
      <c r="QY84" s="13"/>
      <c r="QZ84" s="13"/>
      <c r="RA84" s="13"/>
      <c r="RB84" s="13"/>
      <c r="RC84" s="13"/>
      <c r="RD84" s="13"/>
      <c r="RE84" s="13"/>
      <c r="RF84" s="13"/>
      <c r="RG84" s="13"/>
      <c r="RH84" s="13"/>
      <c r="RI84" s="13"/>
      <c r="RJ84" s="13"/>
      <c r="RK84" s="13"/>
      <c r="RL84" s="13"/>
      <c r="RM84" s="13"/>
      <c r="RN84" s="13"/>
      <c r="RO84" s="13"/>
      <c r="RP84" s="13"/>
      <c r="RQ84" s="13"/>
      <c r="RR84" s="13"/>
      <c r="RS84" s="13"/>
      <c r="RT84" s="13"/>
      <c r="RU84" s="13"/>
      <c r="RV84" s="13"/>
      <c r="RW84" s="13"/>
      <c r="RX84" s="13"/>
      <c r="RY84" s="13"/>
      <c r="RZ84" s="13"/>
      <c r="SA84" s="13"/>
      <c r="SB84" s="13"/>
      <c r="SC84" s="13"/>
      <c r="SD84" s="13"/>
      <c r="SE84" s="13"/>
      <c r="SF84" s="13"/>
      <c r="SG84" s="13"/>
      <c r="SH84" s="13"/>
      <c r="SI84" s="13"/>
      <c r="SJ84" s="13"/>
      <c r="SK84" s="13"/>
      <c r="SL84" s="13"/>
      <c r="SM84" s="13"/>
      <c r="SN84" s="13"/>
      <c r="SO84" s="13"/>
      <c r="SP84" s="13"/>
      <c r="SQ84" s="13"/>
      <c r="SR84" s="13"/>
      <c r="SS84" s="13"/>
      <c r="ST84" s="13"/>
      <c r="SU84" s="13"/>
      <c r="SV84" s="13"/>
      <c r="SW84" s="13"/>
      <c r="SX84" s="13"/>
      <c r="SY84" s="13"/>
      <c r="SZ84" s="13"/>
      <c r="TA84" s="13"/>
      <c r="TB84" s="13"/>
      <c r="TC84" s="13"/>
      <c r="TD84" s="13"/>
      <c r="TE84" s="13"/>
      <c r="TF84" s="13"/>
      <c r="TG84" s="13"/>
      <c r="TH84" s="13"/>
      <c r="TI84" s="13"/>
      <c r="TJ84" s="13"/>
      <c r="TK84" s="13"/>
      <c r="TL84" s="13"/>
      <c r="TM84" s="13"/>
      <c r="TN84" s="13"/>
      <c r="TO84" s="13"/>
      <c r="TP84" s="13"/>
      <c r="TQ84" s="13"/>
      <c r="TR84" s="13"/>
      <c r="TS84" s="13"/>
      <c r="TT84" s="13"/>
      <c r="TU84" s="13"/>
      <c r="TV84" s="13"/>
      <c r="TW84" s="13"/>
      <c r="TX84" s="13"/>
      <c r="TY84" s="13"/>
      <c r="TZ84" s="13"/>
      <c r="UA84" s="13"/>
      <c r="UB84" s="13"/>
      <c r="UC84" s="13"/>
      <c r="UD84" s="13"/>
      <c r="UE84" s="13"/>
      <c r="UF84" s="13"/>
      <c r="UG84" s="13"/>
      <c r="UH84" s="13"/>
      <c r="UI84" s="13"/>
      <c r="UJ84" s="13"/>
      <c r="UK84" s="13"/>
      <c r="UL84" s="13"/>
      <c r="UM84" s="13"/>
      <c r="UN84" s="13"/>
      <c r="UO84" s="13"/>
      <c r="UP84" s="13"/>
      <c r="UQ84" s="13"/>
      <c r="UR84" s="13"/>
      <c r="US84" s="13"/>
      <c r="UT84" s="13"/>
      <c r="UU84" s="13"/>
      <c r="UV84" s="13"/>
      <c r="UW84" s="13"/>
      <c r="UX84" s="13"/>
      <c r="UY84" s="13"/>
      <c r="UZ84" s="13"/>
      <c r="VA84" s="13"/>
      <c r="VB84" s="13"/>
      <c r="VC84" s="13"/>
      <c r="VD84" s="13"/>
      <c r="VE84" s="13"/>
      <c r="VF84" s="13"/>
      <c r="VG84" s="13"/>
      <c r="VH84" s="13"/>
      <c r="VI84" s="13"/>
      <c r="VJ84" s="13"/>
      <c r="VK84" s="13"/>
      <c r="VL84" s="13"/>
      <c r="VM84" s="13"/>
      <c r="VN84" s="13"/>
      <c r="VO84" s="13"/>
      <c r="VP84" s="13"/>
      <c r="VQ84" s="13"/>
      <c r="VR84" s="13"/>
      <c r="VS84" s="13"/>
      <c r="VT84" s="13"/>
      <c r="VU84" s="13"/>
      <c r="VV84" s="13"/>
      <c r="VW84" s="13"/>
      <c r="VX84" s="13"/>
      <c r="VY84" s="13"/>
      <c r="VZ84" s="13"/>
      <c r="WA84" s="13"/>
      <c r="WB84" s="13"/>
      <c r="WC84" s="13"/>
      <c r="WD84" s="13"/>
      <c r="WE84" s="13"/>
      <c r="WF84" s="13"/>
      <c r="WG84" s="13"/>
      <c r="WH84" s="13"/>
      <c r="WI84" s="13"/>
      <c r="WJ84" s="13"/>
      <c r="WK84" s="13"/>
      <c r="WL84" s="13"/>
      <c r="WM84" s="13"/>
      <c r="WN84" s="13"/>
      <c r="WO84" s="13"/>
      <c r="WP84" s="13"/>
      <c r="WQ84" s="13"/>
      <c r="WR84" s="13"/>
      <c r="WS84" s="13"/>
      <c r="WT84" s="13"/>
      <c r="WU84" s="13"/>
      <c r="WV84" s="13"/>
      <c r="WW84" s="13"/>
      <c r="WX84" s="13"/>
      <c r="WY84" s="13"/>
      <c r="WZ84" s="13"/>
      <c r="XA84" s="13"/>
      <c r="XB84" s="13"/>
      <c r="XC84" s="13"/>
      <c r="XD84" s="13"/>
      <c r="XE84" s="13"/>
      <c r="XF84" s="13"/>
      <c r="XG84" s="13"/>
      <c r="XH84" s="13"/>
      <c r="XI84" s="13"/>
      <c r="XJ84" s="13"/>
      <c r="XK84" s="13"/>
      <c r="XL84" s="13"/>
      <c r="XM84" s="13"/>
      <c r="XN84" s="13"/>
      <c r="XO84" s="13"/>
      <c r="XP84" s="13"/>
      <c r="XQ84" s="13"/>
      <c r="XR84" s="13"/>
      <c r="XS84" s="13"/>
      <c r="XT84" s="13"/>
      <c r="XU84" s="13"/>
      <c r="XV84" s="13"/>
      <c r="XW84" s="13"/>
      <c r="XX84" s="13"/>
      <c r="XY84" s="13"/>
      <c r="XZ84" s="13"/>
      <c r="YA84" s="13"/>
      <c r="YB84" s="13"/>
      <c r="YC84" s="13"/>
      <c r="YD84" s="13"/>
      <c r="YE84" s="13"/>
      <c r="YF84" s="13"/>
      <c r="YG84" s="13"/>
      <c r="YH84" s="13"/>
      <c r="YI84" s="13"/>
      <c r="YJ84" s="13"/>
      <c r="YK84" s="13"/>
      <c r="YL84" s="13"/>
      <c r="YM84" s="13"/>
      <c r="YN84" s="13"/>
      <c r="YO84" s="13"/>
      <c r="YP84" s="13"/>
      <c r="YQ84" s="13"/>
      <c r="YR84" s="13"/>
      <c r="YS84" s="13"/>
      <c r="YT84" s="13"/>
      <c r="YU84" s="13"/>
      <c r="YV84" s="13"/>
      <c r="YW84" s="13"/>
      <c r="YX84" s="13"/>
      <c r="YY84" s="13"/>
      <c r="YZ84" s="13"/>
      <c r="ZA84" s="13"/>
      <c r="ZB84" s="13"/>
      <c r="ZC84" s="13"/>
      <c r="ZD84" s="13"/>
      <c r="ZE84" s="13"/>
      <c r="ZF84" s="13"/>
      <c r="ZG84" s="13"/>
      <c r="ZH84" s="13"/>
      <c r="ZI84" s="13"/>
      <c r="ZJ84" s="13"/>
      <c r="ZK84" s="13"/>
      <c r="ZL84" s="13"/>
      <c r="ZM84" s="13"/>
      <c r="ZN84" s="13"/>
      <c r="ZO84" s="13"/>
      <c r="ZP84" s="13"/>
      <c r="ZQ84" s="13"/>
      <c r="ZR84" s="13"/>
      <c r="ZS84" s="13"/>
      <c r="ZT84" s="13"/>
      <c r="ZU84" s="13"/>
      <c r="ZV84" s="13"/>
      <c r="ZW84" s="13"/>
      <c r="ZX84" s="13"/>
      <c r="ZY84" s="13"/>
      <c r="ZZ84" s="13"/>
      <c r="AAA84" s="13"/>
      <c r="AAB84" s="13"/>
      <c r="AAC84" s="13"/>
      <c r="AAD84" s="13"/>
      <c r="AAE84" s="13"/>
      <c r="AAF84" s="13"/>
      <c r="AAG84" s="13"/>
      <c r="AAH84" s="13"/>
      <c r="AAI84" s="13"/>
      <c r="AAJ84" s="13"/>
      <c r="AAK84" s="13"/>
      <c r="AAL84" s="13"/>
      <c r="AAM84" s="13"/>
      <c r="AAN84" s="13"/>
      <c r="AAO84" s="13"/>
      <c r="AAP84" s="13"/>
      <c r="AAQ84" s="13"/>
      <c r="AAR84" s="13"/>
      <c r="AAS84" s="13"/>
      <c r="AAT84" s="13"/>
      <c r="AAU84" s="13"/>
      <c r="AAV84" s="13"/>
      <c r="AAW84" s="13"/>
      <c r="AAX84" s="13"/>
      <c r="AAY84" s="13"/>
      <c r="AAZ84" s="13"/>
      <c r="ABA84" s="13"/>
      <c r="ABB84" s="13"/>
      <c r="ABC84" s="13"/>
      <c r="ABD84" s="13"/>
      <c r="ABE84" s="13"/>
      <c r="ABF84" s="13"/>
      <c r="ABG84" s="13"/>
      <c r="ABH84" s="13"/>
      <c r="ABI84" s="13"/>
      <c r="ABJ84" s="13"/>
      <c r="ABK84" s="13"/>
      <c r="ABL84" s="13"/>
      <c r="ABM84" s="13"/>
      <c r="ABN84" s="13"/>
      <c r="ABO84" s="13"/>
      <c r="ABP84" s="13"/>
      <c r="ABQ84" s="13"/>
      <c r="ABR84" s="13"/>
      <c r="ABS84" s="13"/>
      <c r="ABT84" s="13"/>
      <c r="ABU84" s="13"/>
      <c r="ABV84" s="13"/>
      <c r="ABW84" s="13"/>
      <c r="ABX84" s="13"/>
      <c r="ABY84" s="13"/>
      <c r="ABZ84" s="13"/>
      <c r="ACA84" s="13"/>
      <c r="ACB84" s="13"/>
      <c r="ACC84" s="13"/>
      <c r="ACD84" s="13"/>
      <c r="ACE84" s="13"/>
      <c r="ACF84" s="13"/>
      <c r="ACG84" s="13"/>
      <c r="ACH84" s="13"/>
      <c r="ACI84" s="13"/>
      <c r="ACJ84" s="13"/>
      <c r="ACK84" s="13"/>
      <c r="ACL84" s="13"/>
      <c r="ACM84" s="13"/>
      <c r="ACN84" s="13"/>
      <c r="ACO84" s="13"/>
      <c r="ACP84" s="13"/>
      <c r="ACQ84" s="13"/>
      <c r="ACR84" s="13"/>
      <c r="ACS84" s="13"/>
      <c r="ACT84" s="13"/>
      <c r="ACU84" s="13"/>
      <c r="ACV84" s="13"/>
      <c r="ACW84" s="13"/>
      <c r="ACX84" s="13"/>
      <c r="ACY84" s="13"/>
      <c r="ACZ84" s="13"/>
      <c r="ADA84" s="13"/>
      <c r="ADB84" s="13"/>
      <c r="ADC84" s="13"/>
      <c r="ADD84" s="13"/>
      <c r="ADE84" s="13"/>
      <c r="ADF84" s="13"/>
      <c r="ADG84" s="13"/>
      <c r="ADH84" s="13"/>
      <c r="ADI84" s="13"/>
      <c r="ADJ84" s="13"/>
      <c r="ADK84" s="13"/>
      <c r="ADL84" s="13"/>
      <c r="ADM84" s="13"/>
      <c r="ADN84" s="13"/>
      <c r="ADO84" s="13"/>
      <c r="ADP84" s="13"/>
      <c r="ADQ84" s="13"/>
      <c r="ADR84" s="13"/>
      <c r="ADS84" s="13"/>
      <c r="ADT84" s="13"/>
      <c r="ADU84" s="13"/>
      <c r="ADV84" s="13"/>
      <c r="ADW84" s="13"/>
    </row>
    <row r="85" spans="1:803" s="1" customFormat="1" ht="30" x14ac:dyDescent="0.25">
      <c r="A85" s="8">
        <f t="shared" si="0"/>
        <v>84</v>
      </c>
      <c r="B85" s="4" t="s">
        <v>191</v>
      </c>
      <c r="C85" s="5" t="s">
        <v>190</v>
      </c>
      <c r="D85" s="9">
        <v>24000</v>
      </c>
      <c r="E85" s="10">
        <v>0</v>
      </c>
      <c r="F85" s="11"/>
      <c r="G85" s="12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  <c r="IT85" s="13"/>
      <c r="IU85" s="13"/>
      <c r="IV85" s="13"/>
      <c r="IW85" s="13"/>
      <c r="IX85" s="13"/>
      <c r="IY85" s="13"/>
      <c r="IZ85" s="13"/>
      <c r="JA85" s="13"/>
      <c r="JB85" s="13"/>
      <c r="JC85" s="13"/>
      <c r="JD85" s="13"/>
      <c r="JE85" s="13"/>
      <c r="JF85" s="13"/>
      <c r="JG85" s="13"/>
      <c r="JH85" s="13"/>
      <c r="JI85" s="13"/>
      <c r="JJ85" s="13"/>
      <c r="JK85" s="13"/>
      <c r="JL85" s="13"/>
      <c r="JM85" s="13"/>
      <c r="JN85" s="13"/>
      <c r="JO85" s="13"/>
      <c r="JP85" s="13"/>
      <c r="JQ85" s="13"/>
      <c r="JR85" s="13"/>
      <c r="JS85" s="13"/>
      <c r="JT85" s="13"/>
      <c r="JU85" s="13"/>
      <c r="JV85" s="13"/>
      <c r="JW85" s="13"/>
      <c r="JX85" s="13"/>
      <c r="JY85" s="13"/>
      <c r="JZ85" s="13"/>
      <c r="KA85" s="13"/>
      <c r="KB85" s="13"/>
      <c r="KC85" s="13"/>
      <c r="KD85" s="13"/>
      <c r="KE85" s="13"/>
      <c r="KF85" s="13"/>
      <c r="KG85" s="13"/>
      <c r="KH85" s="13"/>
      <c r="KI85" s="13"/>
      <c r="KJ85" s="13"/>
      <c r="KK85" s="13"/>
      <c r="KL85" s="13"/>
      <c r="KM85" s="13"/>
      <c r="KN85" s="13"/>
      <c r="KO85" s="13"/>
      <c r="KP85" s="13"/>
      <c r="KQ85" s="13"/>
      <c r="KR85" s="13"/>
      <c r="KS85" s="13"/>
      <c r="KT85" s="13"/>
      <c r="KU85" s="13"/>
      <c r="KV85" s="13"/>
      <c r="KW85" s="13"/>
      <c r="KX85" s="13"/>
      <c r="KY85" s="13"/>
      <c r="KZ85" s="13"/>
      <c r="LA85" s="13"/>
      <c r="LB85" s="13"/>
      <c r="LC85" s="13"/>
      <c r="LD85" s="13"/>
      <c r="LE85" s="13"/>
      <c r="LF85" s="13"/>
      <c r="LG85" s="13"/>
      <c r="LH85" s="13"/>
      <c r="LI85" s="13"/>
      <c r="LJ85" s="13"/>
      <c r="LK85" s="13"/>
      <c r="LL85" s="13"/>
      <c r="LM85" s="13"/>
      <c r="LN85" s="13"/>
      <c r="LO85" s="13"/>
      <c r="LP85" s="13"/>
      <c r="LQ85" s="13"/>
      <c r="LR85" s="13"/>
      <c r="LS85" s="13"/>
      <c r="LT85" s="13"/>
      <c r="LU85" s="13"/>
      <c r="LV85" s="13"/>
      <c r="LW85" s="13"/>
      <c r="LX85" s="13"/>
      <c r="LY85" s="13"/>
      <c r="LZ85" s="13"/>
      <c r="MA85" s="13"/>
      <c r="MB85" s="13"/>
      <c r="MC85" s="13"/>
      <c r="MD85" s="13"/>
      <c r="ME85" s="13"/>
      <c r="MF85" s="13"/>
      <c r="MG85" s="13"/>
      <c r="MH85" s="13"/>
      <c r="MI85" s="13"/>
      <c r="MJ85" s="13"/>
      <c r="MK85" s="13"/>
      <c r="ML85" s="13"/>
      <c r="MM85" s="13"/>
      <c r="MN85" s="13"/>
      <c r="MO85" s="13"/>
      <c r="MP85" s="13"/>
      <c r="MQ85" s="13"/>
      <c r="MR85" s="13"/>
      <c r="MS85" s="13"/>
      <c r="MT85" s="13"/>
      <c r="MU85" s="13"/>
      <c r="MV85" s="13"/>
      <c r="MW85" s="13"/>
      <c r="MX85" s="13"/>
      <c r="MY85" s="13"/>
      <c r="MZ85" s="13"/>
      <c r="NA85" s="13"/>
      <c r="NB85" s="13"/>
      <c r="NC85" s="13"/>
      <c r="ND85" s="13"/>
      <c r="NE85" s="13"/>
      <c r="NF85" s="13"/>
      <c r="NG85" s="13"/>
      <c r="NH85" s="13"/>
      <c r="NI85" s="13"/>
      <c r="NJ85" s="13"/>
      <c r="NK85" s="13"/>
      <c r="NL85" s="13"/>
      <c r="NM85" s="13"/>
      <c r="NN85" s="13"/>
      <c r="NO85" s="13"/>
      <c r="NP85" s="13"/>
      <c r="NQ85" s="13"/>
      <c r="NR85" s="13"/>
      <c r="NS85" s="13"/>
      <c r="NT85" s="13"/>
      <c r="NU85" s="13"/>
      <c r="NV85" s="13"/>
      <c r="NW85" s="13"/>
      <c r="NX85" s="13"/>
      <c r="NY85" s="13"/>
      <c r="NZ85" s="13"/>
      <c r="OA85" s="13"/>
      <c r="OB85" s="13"/>
      <c r="OC85" s="13"/>
      <c r="OD85" s="13"/>
      <c r="OE85" s="13"/>
      <c r="OF85" s="13"/>
      <c r="OG85" s="13"/>
      <c r="OH85" s="13"/>
      <c r="OI85" s="13"/>
      <c r="OJ85" s="13"/>
      <c r="OK85" s="13"/>
      <c r="OL85" s="13"/>
      <c r="OM85" s="13"/>
      <c r="ON85" s="13"/>
      <c r="OO85" s="13"/>
      <c r="OP85" s="13"/>
      <c r="OQ85" s="13"/>
      <c r="OR85" s="13"/>
      <c r="OS85" s="13"/>
      <c r="OT85" s="13"/>
      <c r="OU85" s="13"/>
      <c r="OV85" s="13"/>
      <c r="OW85" s="13"/>
      <c r="OX85" s="13"/>
      <c r="OY85" s="13"/>
      <c r="OZ85" s="13"/>
      <c r="PA85" s="13"/>
      <c r="PB85" s="13"/>
      <c r="PC85" s="13"/>
      <c r="PD85" s="13"/>
      <c r="PE85" s="13"/>
      <c r="PF85" s="13"/>
      <c r="PG85" s="13"/>
      <c r="PH85" s="13"/>
      <c r="PI85" s="13"/>
      <c r="PJ85" s="13"/>
      <c r="PK85" s="13"/>
      <c r="PL85" s="13"/>
      <c r="PM85" s="13"/>
      <c r="PN85" s="13"/>
      <c r="PO85" s="13"/>
      <c r="PP85" s="13"/>
      <c r="PQ85" s="13"/>
      <c r="PR85" s="13"/>
      <c r="PS85" s="13"/>
      <c r="PT85" s="13"/>
      <c r="PU85" s="13"/>
      <c r="PV85" s="13"/>
      <c r="PW85" s="13"/>
      <c r="PX85" s="13"/>
      <c r="PY85" s="13"/>
      <c r="PZ85" s="13"/>
      <c r="QA85" s="13"/>
      <c r="QB85" s="13"/>
      <c r="QC85" s="13"/>
      <c r="QD85" s="13"/>
      <c r="QE85" s="13"/>
      <c r="QF85" s="13"/>
      <c r="QG85" s="13"/>
      <c r="QH85" s="13"/>
      <c r="QI85" s="13"/>
      <c r="QJ85" s="13"/>
      <c r="QK85" s="13"/>
      <c r="QL85" s="13"/>
      <c r="QM85" s="13"/>
      <c r="QN85" s="13"/>
      <c r="QO85" s="13"/>
      <c r="QP85" s="13"/>
      <c r="QQ85" s="13"/>
      <c r="QR85" s="13"/>
      <c r="QS85" s="13"/>
      <c r="QT85" s="13"/>
      <c r="QU85" s="13"/>
      <c r="QV85" s="13"/>
      <c r="QW85" s="13"/>
      <c r="QX85" s="13"/>
      <c r="QY85" s="13"/>
      <c r="QZ85" s="13"/>
      <c r="RA85" s="13"/>
      <c r="RB85" s="13"/>
      <c r="RC85" s="13"/>
      <c r="RD85" s="13"/>
      <c r="RE85" s="13"/>
      <c r="RF85" s="13"/>
      <c r="RG85" s="13"/>
      <c r="RH85" s="13"/>
      <c r="RI85" s="13"/>
      <c r="RJ85" s="13"/>
      <c r="RK85" s="13"/>
      <c r="RL85" s="13"/>
      <c r="RM85" s="13"/>
      <c r="RN85" s="13"/>
      <c r="RO85" s="13"/>
      <c r="RP85" s="13"/>
      <c r="RQ85" s="13"/>
      <c r="RR85" s="13"/>
      <c r="RS85" s="13"/>
      <c r="RT85" s="13"/>
      <c r="RU85" s="13"/>
      <c r="RV85" s="13"/>
      <c r="RW85" s="13"/>
      <c r="RX85" s="13"/>
      <c r="RY85" s="13"/>
      <c r="RZ85" s="13"/>
      <c r="SA85" s="13"/>
      <c r="SB85" s="13"/>
      <c r="SC85" s="13"/>
      <c r="SD85" s="13"/>
      <c r="SE85" s="13"/>
      <c r="SF85" s="13"/>
      <c r="SG85" s="13"/>
      <c r="SH85" s="13"/>
      <c r="SI85" s="13"/>
      <c r="SJ85" s="13"/>
      <c r="SK85" s="13"/>
      <c r="SL85" s="13"/>
      <c r="SM85" s="13"/>
      <c r="SN85" s="13"/>
      <c r="SO85" s="13"/>
      <c r="SP85" s="13"/>
      <c r="SQ85" s="13"/>
      <c r="SR85" s="13"/>
      <c r="SS85" s="13"/>
      <c r="ST85" s="13"/>
      <c r="SU85" s="13"/>
      <c r="SV85" s="13"/>
      <c r="SW85" s="13"/>
      <c r="SX85" s="13"/>
      <c r="SY85" s="13"/>
      <c r="SZ85" s="13"/>
      <c r="TA85" s="13"/>
      <c r="TB85" s="13"/>
      <c r="TC85" s="13"/>
      <c r="TD85" s="13"/>
      <c r="TE85" s="13"/>
      <c r="TF85" s="13"/>
      <c r="TG85" s="13"/>
      <c r="TH85" s="13"/>
      <c r="TI85" s="13"/>
      <c r="TJ85" s="13"/>
      <c r="TK85" s="13"/>
      <c r="TL85" s="13"/>
      <c r="TM85" s="13"/>
      <c r="TN85" s="13"/>
      <c r="TO85" s="13"/>
      <c r="TP85" s="13"/>
      <c r="TQ85" s="13"/>
      <c r="TR85" s="13"/>
      <c r="TS85" s="13"/>
      <c r="TT85" s="13"/>
      <c r="TU85" s="13"/>
      <c r="TV85" s="13"/>
      <c r="TW85" s="13"/>
      <c r="TX85" s="13"/>
      <c r="TY85" s="13"/>
      <c r="TZ85" s="13"/>
      <c r="UA85" s="13"/>
      <c r="UB85" s="13"/>
      <c r="UC85" s="13"/>
      <c r="UD85" s="13"/>
      <c r="UE85" s="13"/>
      <c r="UF85" s="13"/>
      <c r="UG85" s="13"/>
      <c r="UH85" s="13"/>
      <c r="UI85" s="13"/>
      <c r="UJ85" s="13"/>
      <c r="UK85" s="13"/>
      <c r="UL85" s="13"/>
      <c r="UM85" s="13"/>
      <c r="UN85" s="13"/>
      <c r="UO85" s="13"/>
      <c r="UP85" s="13"/>
      <c r="UQ85" s="13"/>
      <c r="UR85" s="13"/>
      <c r="US85" s="13"/>
      <c r="UT85" s="13"/>
      <c r="UU85" s="13"/>
      <c r="UV85" s="13"/>
      <c r="UW85" s="13"/>
      <c r="UX85" s="13"/>
      <c r="UY85" s="13"/>
      <c r="UZ85" s="13"/>
      <c r="VA85" s="13"/>
      <c r="VB85" s="13"/>
      <c r="VC85" s="13"/>
      <c r="VD85" s="13"/>
      <c r="VE85" s="13"/>
      <c r="VF85" s="13"/>
      <c r="VG85" s="13"/>
      <c r="VH85" s="13"/>
      <c r="VI85" s="13"/>
      <c r="VJ85" s="13"/>
      <c r="VK85" s="13"/>
      <c r="VL85" s="13"/>
      <c r="VM85" s="13"/>
      <c r="VN85" s="13"/>
      <c r="VO85" s="13"/>
      <c r="VP85" s="13"/>
      <c r="VQ85" s="13"/>
      <c r="VR85" s="13"/>
      <c r="VS85" s="13"/>
      <c r="VT85" s="13"/>
      <c r="VU85" s="13"/>
      <c r="VV85" s="13"/>
      <c r="VW85" s="13"/>
      <c r="VX85" s="13"/>
      <c r="VY85" s="13"/>
      <c r="VZ85" s="13"/>
      <c r="WA85" s="13"/>
      <c r="WB85" s="13"/>
      <c r="WC85" s="13"/>
      <c r="WD85" s="13"/>
      <c r="WE85" s="13"/>
      <c r="WF85" s="13"/>
      <c r="WG85" s="13"/>
      <c r="WH85" s="13"/>
      <c r="WI85" s="13"/>
      <c r="WJ85" s="13"/>
      <c r="WK85" s="13"/>
      <c r="WL85" s="13"/>
      <c r="WM85" s="13"/>
      <c r="WN85" s="13"/>
      <c r="WO85" s="13"/>
      <c r="WP85" s="13"/>
      <c r="WQ85" s="13"/>
      <c r="WR85" s="13"/>
      <c r="WS85" s="13"/>
      <c r="WT85" s="13"/>
      <c r="WU85" s="13"/>
      <c r="WV85" s="13"/>
      <c r="WW85" s="13"/>
      <c r="WX85" s="13"/>
      <c r="WY85" s="13"/>
      <c r="WZ85" s="13"/>
      <c r="XA85" s="13"/>
      <c r="XB85" s="13"/>
      <c r="XC85" s="13"/>
      <c r="XD85" s="13"/>
      <c r="XE85" s="13"/>
      <c r="XF85" s="13"/>
      <c r="XG85" s="13"/>
      <c r="XH85" s="13"/>
      <c r="XI85" s="13"/>
      <c r="XJ85" s="13"/>
      <c r="XK85" s="13"/>
      <c r="XL85" s="13"/>
      <c r="XM85" s="13"/>
      <c r="XN85" s="13"/>
      <c r="XO85" s="13"/>
      <c r="XP85" s="13"/>
      <c r="XQ85" s="13"/>
      <c r="XR85" s="13"/>
      <c r="XS85" s="13"/>
      <c r="XT85" s="13"/>
      <c r="XU85" s="13"/>
      <c r="XV85" s="13"/>
      <c r="XW85" s="13"/>
      <c r="XX85" s="13"/>
      <c r="XY85" s="13"/>
      <c r="XZ85" s="13"/>
      <c r="YA85" s="13"/>
      <c r="YB85" s="13"/>
      <c r="YC85" s="13"/>
      <c r="YD85" s="13"/>
      <c r="YE85" s="13"/>
      <c r="YF85" s="13"/>
      <c r="YG85" s="13"/>
      <c r="YH85" s="13"/>
      <c r="YI85" s="13"/>
      <c r="YJ85" s="13"/>
      <c r="YK85" s="13"/>
      <c r="YL85" s="13"/>
      <c r="YM85" s="13"/>
      <c r="YN85" s="13"/>
      <c r="YO85" s="13"/>
      <c r="YP85" s="13"/>
      <c r="YQ85" s="13"/>
      <c r="YR85" s="13"/>
      <c r="YS85" s="13"/>
      <c r="YT85" s="13"/>
      <c r="YU85" s="13"/>
      <c r="YV85" s="13"/>
      <c r="YW85" s="13"/>
      <c r="YX85" s="13"/>
      <c r="YY85" s="13"/>
      <c r="YZ85" s="13"/>
      <c r="ZA85" s="13"/>
      <c r="ZB85" s="13"/>
      <c r="ZC85" s="13"/>
      <c r="ZD85" s="13"/>
      <c r="ZE85" s="13"/>
      <c r="ZF85" s="13"/>
      <c r="ZG85" s="13"/>
      <c r="ZH85" s="13"/>
      <c r="ZI85" s="13"/>
      <c r="ZJ85" s="13"/>
      <c r="ZK85" s="13"/>
      <c r="ZL85" s="13"/>
      <c r="ZM85" s="13"/>
      <c r="ZN85" s="13"/>
      <c r="ZO85" s="13"/>
      <c r="ZP85" s="13"/>
      <c r="ZQ85" s="13"/>
      <c r="ZR85" s="13"/>
      <c r="ZS85" s="13"/>
      <c r="ZT85" s="13"/>
      <c r="ZU85" s="13"/>
      <c r="ZV85" s="13"/>
      <c r="ZW85" s="13"/>
      <c r="ZX85" s="13"/>
      <c r="ZY85" s="13"/>
      <c r="ZZ85" s="13"/>
      <c r="AAA85" s="13"/>
      <c r="AAB85" s="13"/>
      <c r="AAC85" s="13"/>
      <c r="AAD85" s="13"/>
      <c r="AAE85" s="13"/>
      <c r="AAF85" s="13"/>
      <c r="AAG85" s="13"/>
      <c r="AAH85" s="13"/>
      <c r="AAI85" s="13"/>
      <c r="AAJ85" s="13"/>
      <c r="AAK85" s="13"/>
      <c r="AAL85" s="13"/>
      <c r="AAM85" s="13"/>
      <c r="AAN85" s="13"/>
      <c r="AAO85" s="13"/>
      <c r="AAP85" s="13"/>
      <c r="AAQ85" s="13"/>
      <c r="AAR85" s="13"/>
      <c r="AAS85" s="13"/>
      <c r="AAT85" s="13"/>
      <c r="AAU85" s="13"/>
      <c r="AAV85" s="13"/>
      <c r="AAW85" s="13"/>
      <c r="AAX85" s="13"/>
      <c r="AAY85" s="13"/>
      <c r="AAZ85" s="13"/>
      <c r="ABA85" s="13"/>
      <c r="ABB85" s="13"/>
      <c r="ABC85" s="13"/>
      <c r="ABD85" s="13"/>
      <c r="ABE85" s="13"/>
      <c r="ABF85" s="13"/>
      <c r="ABG85" s="13"/>
      <c r="ABH85" s="13"/>
      <c r="ABI85" s="13"/>
      <c r="ABJ85" s="13"/>
      <c r="ABK85" s="13"/>
      <c r="ABL85" s="13"/>
      <c r="ABM85" s="13"/>
      <c r="ABN85" s="13"/>
      <c r="ABO85" s="13"/>
      <c r="ABP85" s="13"/>
      <c r="ABQ85" s="13"/>
      <c r="ABR85" s="13"/>
      <c r="ABS85" s="13"/>
      <c r="ABT85" s="13"/>
      <c r="ABU85" s="13"/>
      <c r="ABV85" s="13"/>
      <c r="ABW85" s="13"/>
      <c r="ABX85" s="13"/>
      <c r="ABY85" s="13"/>
      <c r="ABZ85" s="13"/>
      <c r="ACA85" s="13"/>
      <c r="ACB85" s="13"/>
      <c r="ACC85" s="13"/>
      <c r="ACD85" s="13"/>
      <c r="ACE85" s="13"/>
      <c r="ACF85" s="13"/>
      <c r="ACG85" s="13"/>
      <c r="ACH85" s="13"/>
      <c r="ACI85" s="13"/>
      <c r="ACJ85" s="13"/>
      <c r="ACK85" s="13"/>
      <c r="ACL85" s="13"/>
      <c r="ACM85" s="13"/>
      <c r="ACN85" s="13"/>
      <c r="ACO85" s="13"/>
      <c r="ACP85" s="13"/>
      <c r="ACQ85" s="13"/>
      <c r="ACR85" s="13"/>
      <c r="ACS85" s="13"/>
      <c r="ACT85" s="13"/>
      <c r="ACU85" s="13"/>
      <c r="ACV85" s="13"/>
      <c r="ACW85" s="13"/>
      <c r="ACX85" s="13"/>
      <c r="ACY85" s="13"/>
      <c r="ACZ85" s="13"/>
      <c r="ADA85" s="13"/>
      <c r="ADB85" s="13"/>
      <c r="ADC85" s="13"/>
      <c r="ADD85" s="13"/>
      <c r="ADE85" s="13"/>
      <c r="ADF85" s="13"/>
      <c r="ADG85" s="13"/>
      <c r="ADH85" s="13"/>
      <c r="ADI85" s="13"/>
      <c r="ADJ85" s="13"/>
      <c r="ADK85" s="13"/>
      <c r="ADL85" s="13"/>
      <c r="ADM85" s="13"/>
      <c r="ADN85" s="13"/>
      <c r="ADO85" s="13"/>
      <c r="ADP85" s="13"/>
      <c r="ADQ85" s="13"/>
      <c r="ADR85" s="13"/>
      <c r="ADS85" s="13"/>
      <c r="ADT85" s="13"/>
      <c r="ADU85" s="13"/>
      <c r="ADV85" s="13"/>
      <c r="ADW85" s="13"/>
    </row>
    <row r="86" spans="1:803" s="1" customFormat="1" ht="30" x14ac:dyDescent="0.25">
      <c r="A86" s="8">
        <f t="shared" si="0"/>
        <v>85</v>
      </c>
      <c r="B86" s="4" t="s">
        <v>193</v>
      </c>
      <c r="C86" s="5" t="s">
        <v>192</v>
      </c>
      <c r="D86" s="9">
        <v>300000</v>
      </c>
      <c r="E86" s="10"/>
      <c r="F86" s="11"/>
      <c r="G86" s="12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  <c r="IU86" s="13"/>
      <c r="IV86" s="13"/>
      <c r="IW86" s="13"/>
      <c r="IX86" s="13"/>
      <c r="IY86" s="13"/>
      <c r="IZ86" s="13"/>
      <c r="JA86" s="13"/>
      <c r="JB86" s="13"/>
      <c r="JC86" s="13"/>
      <c r="JD86" s="13"/>
      <c r="JE86" s="13"/>
      <c r="JF86" s="13"/>
      <c r="JG86" s="13"/>
      <c r="JH86" s="13"/>
      <c r="JI86" s="13"/>
      <c r="JJ86" s="13"/>
      <c r="JK86" s="13"/>
      <c r="JL86" s="13"/>
      <c r="JM86" s="13"/>
      <c r="JN86" s="13"/>
      <c r="JO86" s="13"/>
      <c r="JP86" s="13"/>
      <c r="JQ86" s="13"/>
      <c r="JR86" s="13"/>
      <c r="JS86" s="13"/>
      <c r="JT86" s="13"/>
      <c r="JU86" s="13"/>
      <c r="JV86" s="13"/>
      <c r="JW86" s="13"/>
      <c r="JX86" s="13"/>
      <c r="JY86" s="13"/>
      <c r="JZ86" s="13"/>
      <c r="KA86" s="13"/>
      <c r="KB86" s="13"/>
      <c r="KC86" s="13"/>
      <c r="KD86" s="13"/>
      <c r="KE86" s="13"/>
      <c r="KF86" s="13"/>
      <c r="KG86" s="13"/>
      <c r="KH86" s="13"/>
      <c r="KI86" s="13"/>
      <c r="KJ86" s="13"/>
      <c r="KK86" s="13"/>
      <c r="KL86" s="13"/>
      <c r="KM86" s="13"/>
      <c r="KN86" s="13"/>
      <c r="KO86" s="13"/>
      <c r="KP86" s="13"/>
      <c r="KQ86" s="13"/>
      <c r="KR86" s="13"/>
      <c r="KS86" s="13"/>
      <c r="KT86" s="13"/>
      <c r="KU86" s="13"/>
      <c r="KV86" s="13"/>
      <c r="KW86" s="13"/>
      <c r="KX86" s="13"/>
      <c r="KY86" s="13"/>
      <c r="KZ86" s="13"/>
      <c r="LA86" s="13"/>
      <c r="LB86" s="13"/>
      <c r="LC86" s="13"/>
      <c r="LD86" s="13"/>
      <c r="LE86" s="13"/>
      <c r="LF86" s="13"/>
      <c r="LG86" s="13"/>
      <c r="LH86" s="13"/>
      <c r="LI86" s="13"/>
      <c r="LJ86" s="13"/>
      <c r="LK86" s="13"/>
      <c r="LL86" s="13"/>
      <c r="LM86" s="13"/>
      <c r="LN86" s="13"/>
      <c r="LO86" s="13"/>
      <c r="LP86" s="13"/>
      <c r="LQ86" s="13"/>
      <c r="LR86" s="13"/>
      <c r="LS86" s="13"/>
      <c r="LT86" s="13"/>
      <c r="LU86" s="13"/>
      <c r="LV86" s="13"/>
      <c r="LW86" s="13"/>
      <c r="LX86" s="13"/>
      <c r="LY86" s="13"/>
      <c r="LZ86" s="13"/>
      <c r="MA86" s="13"/>
      <c r="MB86" s="13"/>
      <c r="MC86" s="13"/>
      <c r="MD86" s="13"/>
      <c r="ME86" s="13"/>
      <c r="MF86" s="13"/>
      <c r="MG86" s="13"/>
      <c r="MH86" s="13"/>
      <c r="MI86" s="13"/>
      <c r="MJ86" s="13"/>
      <c r="MK86" s="13"/>
      <c r="ML86" s="13"/>
      <c r="MM86" s="13"/>
      <c r="MN86" s="13"/>
      <c r="MO86" s="13"/>
      <c r="MP86" s="13"/>
      <c r="MQ86" s="13"/>
      <c r="MR86" s="13"/>
      <c r="MS86" s="13"/>
      <c r="MT86" s="13"/>
      <c r="MU86" s="13"/>
      <c r="MV86" s="13"/>
      <c r="MW86" s="13"/>
      <c r="MX86" s="13"/>
      <c r="MY86" s="13"/>
      <c r="MZ86" s="13"/>
      <c r="NA86" s="13"/>
      <c r="NB86" s="13"/>
      <c r="NC86" s="13"/>
      <c r="ND86" s="13"/>
      <c r="NE86" s="13"/>
      <c r="NF86" s="13"/>
      <c r="NG86" s="13"/>
      <c r="NH86" s="13"/>
      <c r="NI86" s="13"/>
      <c r="NJ86" s="13"/>
      <c r="NK86" s="13"/>
      <c r="NL86" s="13"/>
      <c r="NM86" s="13"/>
      <c r="NN86" s="13"/>
      <c r="NO86" s="13"/>
      <c r="NP86" s="13"/>
      <c r="NQ86" s="13"/>
      <c r="NR86" s="13"/>
      <c r="NS86" s="13"/>
      <c r="NT86" s="13"/>
      <c r="NU86" s="13"/>
      <c r="NV86" s="13"/>
      <c r="NW86" s="13"/>
      <c r="NX86" s="13"/>
      <c r="NY86" s="13"/>
      <c r="NZ86" s="13"/>
      <c r="OA86" s="13"/>
      <c r="OB86" s="13"/>
      <c r="OC86" s="13"/>
      <c r="OD86" s="13"/>
      <c r="OE86" s="13"/>
      <c r="OF86" s="13"/>
      <c r="OG86" s="13"/>
      <c r="OH86" s="13"/>
      <c r="OI86" s="13"/>
      <c r="OJ86" s="13"/>
      <c r="OK86" s="13"/>
      <c r="OL86" s="13"/>
      <c r="OM86" s="13"/>
      <c r="ON86" s="13"/>
      <c r="OO86" s="13"/>
      <c r="OP86" s="13"/>
      <c r="OQ86" s="13"/>
      <c r="OR86" s="13"/>
      <c r="OS86" s="13"/>
      <c r="OT86" s="13"/>
      <c r="OU86" s="13"/>
      <c r="OV86" s="13"/>
      <c r="OW86" s="13"/>
      <c r="OX86" s="13"/>
      <c r="OY86" s="13"/>
      <c r="OZ86" s="13"/>
      <c r="PA86" s="13"/>
      <c r="PB86" s="13"/>
      <c r="PC86" s="13"/>
      <c r="PD86" s="13"/>
      <c r="PE86" s="13"/>
      <c r="PF86" s="13"/>
      <c r="PG86" s="13"/>
      <c r="PH86" s="13"/>
      <c r="PI86" s="13"/>
      <c r="PJ86" s="13"/>
      <c r="PK86" s="13"/>
      <c r="PL86" s="13"/>
      <c r="PM86" s="13"/>
      <c r="PN86" s="13"/>
      <c r="PO86" s="13"/>
      <c r="PP86" s="13"/>
      <c r="PQ86" s="13"/>
      <c r="PR86" s="13"/>
      <c r="PS86" s="13"/>
      <c r="PT86" s="13"/>
      <c r="PU86" s="13"/>
      <c r="PV86" s="13"/>
      <c r="PW86" s="13"/>
      <c r="PX86" s="13"/>
      <c r="PY86" s="13"/>
      <c r="PZ86" s="13"/>
      <c r="QA86" s="13"/>
      <c r="QB86" s="13"/>
      <c r="QC86" s="13"/>
      <c r="QD86" s="13"/>
      <c r="QE86" s="13"/>
      <c r="QF86" s="13"/>
      <c r="QG86" s="13"/>
      <c r="QH86" s="13"/>
      <c r="QI86" s="13"/>
      <c r="QJ86" s="13"/>
      <c r="QK86" s="13"/>
      <c r="QL86" s="13"/>
      <c r="QM86" s="13"/>
      <c r="QN86" s="13"/>
      <c r="QO86" s="13"/>
      <c r="QP86" s="13"/>
      <c r="QQ86" s="13"/>
      <c r="QR86" s="13"/>
      <c r="QS86" s="13"/>
      <c r="QT86" s="13"/>
      <c r="QU86" s="13"/>
      <c r="QV86" s="13"/>
      <c r="QW86" s="13"/>
      <c r="QX86" s="13"/>
      <c r="QY86" s="13"/>
      <c r="QZ86" s="13"/>
      <c r="RA86" s="13"/>
      <c r="RB86" s="13"/>
      <c r="RC86" s="13"/>
      <c r="RD86" s="13"/>
      <c r="RE86" s="13"/>
      <c r="RF86" s="13"/>
      <c r="RG86" s="13"/>
      <c r="RH86" s="13"/>
      <c r="RI86" s="13"/>
      <c r="RJ86" s="13"/>
      <c r="RK86" s="13"/>
      <c r="RL86" s="13"/>
      <c r="RM86" s="13"/>
      <c r="RN86" s="13"/>
      <c r="RO86" s="13"/>
      <c r="RP86" s="13"/>
      <c r="RQ86" s="13"/>
      <c r="RR86" s="13"/>
      <c r="RS86" s="13"/>
      <c r="RT86" s="13"/>
      <c r="RU86" s="13"/>
      <c r="RV86" s="13"/>
      <c r="RW86" s="13"/>
      <c r="RX86" s="13"/>
      <c r="RY86" s="13"/>
      <c r="RZ86" s="13"/>
      <c r="SA86" s="13"/>
      <c r="SB86" s="13"/>
      <c r="SC86" s="13"/>
      <c r="SD86" s="13"/>
      <c r="SE86" s="13"/>
      <c r="SF86" s="13"/>
      <c r="SG86" s="13"/>
      <c r="SH86" s="13"/>
      <c r="SI86" s="13"/>
      <c r="SJ86" s="13"/>
      <c r="SK86" s="13"/>
      <c r="SL86" s="13"/>
      <c r="SM86" s="13"/>
      <c r="SN86" s="13"/>
      <c r="SO86" s="13"/>
      <c r="SP86" s="13"/>
      <c r="SQ86" s="13"/>
      <c r="SR86" s="13"/>
      <c r="SS86" s="13"/>
      <c r="ST86" s="13"/>
      <c r="SU86" s="13"/>
      <c r="SV86" s="13"/>
      <c r="SW86" s="13"/>
      <c r="SX86" s="13"/>
      <c r="SY86" s="13"/>
      <c r="SZ86" s="13"/>
      <c r="TA86" s="13"/>
      <c r="TB86" s="13"/>
      <c r="TC86" s="13"/>
      <c r="TD86" s="13"/>
      <c r="TE86" s="13"/>
      <c r="TF86" s="13"/>
      <c r="TG86" s="13"/>
      <c r="TH86" s="13"/>
      <c r="TI86" s="13"/>
      <c r="TJ86" s="13"/>
      <c r="TK86" s="13"/>
      <c r="TL86" s="13"/>
      <c r="TM86" s="13"/>
      <c r="TN86" s="13"/>
      <c r="TO86" s="13"/>
      <c r="TP86" s="13"/>
      <c r="TQ86" s="13"/>
      <c r="TR86" s="13"/>
      <c r="TS86" s="13"/>
      <c r="TT86" s="13"/>
      <c r="TU86" s="13"/>
      <c r="TV86" s="13"/>
      <c r="TW86" s="13"/>
      <c r="TX86" s="13"/>
      <c r="TY86" s="13"/>
      <c r="TZ86" s="13"/>
      <c r="UA86" s="13"/>
      <c r="UB86" s="13"/>
      <c r="UC86" s="13"/>
      <c r="UD86" s="13"/>
      <c r="UE86" s="13"/>
      <c r="UF86" s="13"/>
      <c r="UG86" s="13"/>
      <c r="UH86" s="13"/>
      <c r="UI86" s="13"/>
      <c r="UJ86" s="13"/>
      <c r="UK86" s="13"/>
      <c r="UL86" s="13"/>
      <c r="UM86" s="13"/>
      <c r="UN86" s="13"/>
      <c r="UO86" s="13"/>
      <c r="UP86" s="13"/>
      <c r="UQ86" s="13"/>
      <c r="UR86" s="13"/>
      <c r="US86" s="13"/>
      <c r="UT86" s="13"/>
      <c r="UU86" s="13"/>
      <c r="UV86" s="13"/>
      <c r="UW86" s="13"/>
      <c r="UX86" s="13"/>
      <c r="UY86" s="13"/>
      <c r="UZ86" s="13"/>
      <c r="VA86" s="13"/>
      <c r="VB86" s="13"/>
      <c r="VC86" s="13"/>
      <c r="VD86" s="13"/>
      <c r="VE86" s="13"/>
      <c r="VF86" s="13"/>
      <c r="VG86" s="13"/>
      <c r="VH86" s="13"/>
      <c r="VI86" s="13"/>
      <c r="VJ86" s="13"/>
      <c r="VK86" s="13"/>
      <c r="VL86" s="13"/>
      <c r="VM86" s="13"/>
      <c r="VN86" s="13"/>
      <c r="VO86" s="13"/>
      <c r="VP86" s="13"/>
      <c r="VQ86" s="13"/>
      <c r="VR86" s="13"/>
      <c r="VS86" s="13"/>
      <c r="VT86" s="13"/>
      <c r="VU86" s="13"/>
      <c r="VV86" s="13"/>
      <c r="VW86" s="13"/>
      <c r="VX86" s="13"/>
      <c r="VY86" s="13"/>
      <c r="VZ86" s="13"/>
      <c r="WA86" s="13"/>
      <c r="WB86" s="13"/>
      <c r="WC86" s="13"/>
      <c r="WD86" s="13"/>
      <c r="WE86" s="13"/>
      <c r="WF86" s="13"/>
      <c r="WG86" s="13"/>
      <c r="WH86" s="13"/>
      <c r="WI86" s="13"/>
      <c r="WJ86" s="13"/>
      <c r="WK86" s="13"/>
      <c r="WL86" s="13"/>
      <c r="WM86" s="13"/>
      <c r="WN86" s="13"/>
      <c r="WO86" s="13"/>
      <c r="WP86" s="13"/>
      <c r="WQ86" s="13"/>
      <c r="WR86" s="13"/>
      <c r="WS86" s="13"/>
      <c r="WT86" s="13"/>
      <c r="WU86" s="13"/>
      <c r="WV86" s="13"/>
      <c r="WW86" s="13"/>
      <c r="WX86" s="13"/>
      <c r="WY86" s="13"/>
      <c r="WZ86" s="13"/>
      <c r="XA86" s="13"/>
      <c r="XB86" s="13"/>
      <c r="XC86" s="13"/>
      <c r="XD86" s="13"/>
      <c r="XE86" s="13"/>
      <c r="XF86" s="13"/>
      <c r="XG86" s="13"/>
      <c r="XH86" s="13"/>
      <c r="XI86" s="13"/>
      <c r="XJ86" s="13"/>
      <c r="XK86" s="13"/>
      <c r="XL86" s="13"/>
      <c r="XM86" s="13"/>
      <c r="XN86" s="13"/>
      <c r="XO86" s="13"/>
      <c r="XP86" s="13"/>
      <c r="XQ86" s="13"/>
      <c r="XR86" s="13"/>
      <c r="XS86" s="13"/>
      <c r="XT86" s="13"/>
      <c r="XU86" s="13"/>
      <c r="XV86" s="13"/>
      <c r="XW86" s="13"/>
      <c r="XX86" s="13"/>
      <c r="XY86" s="13"/>
      <c r="XZ86" s="13"/>
      <c r="YA86" s="13"/>
      <c r="YB86" s="13"/>
      <c r="YC86" s="13"/>
      <c r="YD86" s="13"/>
      <c r="YE86" s="13"/>
      <c r="YF86" s="13"/>
      <c r="YG86" s="13"/>
      <c r="YH86" s="13"/>
      <c r="YI86" s="13"/>
      <c r="YJ86" s="13"/>
      <c r="YK86" s="13"/>
      <c r="YL86" s="13"/>
      <c r="YM86" s="13"/>
      <c r="YN86" s="13"/>
      <c r="YO86" s="13"/>
      <c r="YP86" s="13"/>
      <c r="YQ86" s="13"/>
      <c r="YR86" s="13"/>
      <c r="YS86" s="13"/>
      <c r="YT86" s="13"/>
      <c r="YU86" s="13"/>
      <c r="YV86" s="13"/>
      <c r="YW86" s="13"/>
      <c r="YX86" s="13"/>
      <c r="YY86" s="13"/>
      <c r="YZ86" s="13"/>
      <c r="ZA86" s="13"/>
      <c r="ZB86" s="13"/>
      <c r="ZC86" s="13"/>
      <c r="ZD86" s="13"/>
      <c r="ZE86" s="13"/>
      <c r="ZF86" s="13"/>
      <c r="ZG86" s="13"/>
      <c r="ZH86" s="13"/>
      <c r="ZI86" s="13"/>
      <c r="ZJ86" s="13"/>
      <c r="ZK86" s="13"/>
      <c r="ZL86" s="13"/>
      <c r="ZM86" s="13"/>
      <c r="ZN86" s="13"/>
      <c r="ZO86" s="13"/>
      <c r="ZP86" s="13"/>
      <c r="ZQ86" s="13"/>
      <c r="ZR86" s="13"/>
      <c r="ZS86" s="13"/>
      <c r="ZT86" s="13"/>
      <c r="ZU86" s="13"/>
      <c r="ZV86" s="13"/>
      <c r="ZW86" s="13"/>
      <c r="ZX86" s="13"/>
      <c r="ZY86" s="13"/>
      <c r="ZZ86" s="13"/>
      <c r="AAA86" s="13"/>
      <c r="AAB86" s="13"/>
      <c r="AAC86" s="13"/>
      <c r="AAD86" s="13"/>
      <c r="AAE86" s="13"/>
      <c r="AAF86" s="13"/>
      <c r="AAG86" s="13"/>
      <c r="AAH86" s="13"/>
      <c r="AAI86" s="13"/>
      <c r="AAJ86" s="13"/>
      <c r="AAK86" s="13"/>
      <c r="AAL86" s="13"/>
      <c r="AAM86" s="13"/>
      <c r="AAN86" s="13"/>
      <c r="AAO86" s="13"/>
      <c r="AAP86" s="13"/>
      <c r="AAQ86" s="13"/>
      <c r="AAR86" s="13"/>
      <c r="AAS86" s="13"/>
      <c r="AAT86" s="13"/>
      <c r="AAU86" s="13"/>
      <c r="AAV86" s="13"/>
      <c r="AAW86" s="13"/>
      <c r="AAX86" s="13"/>
      <c r="AAY86" s="13"/>
      <c r="AAZ86" s="13"/>
      <c r="ABA86" s="13"/>
      <c r="ABB86" s="13"/>
      <c r="ABC86" s="13"/>
      <c r="ABD86" s="13"/>
      <c r="ABE86" s="13"/>
      <c r="ABF86" s="13"/>
      <c r="ABG86" s="13"/>
      <c r="ABH86" s="13"/>
      <c r="ABI86" s="13"/>
      <c r="ABJ86" s="13"/>
      <c r="ABK86" s="13"/>
      <c r="ABL86" s="13"/>
      <c r="ABM86" s="13"/>
      <c r="ABN86" s="13"/>
      <c r="ABO86" s="13"/>
      <c r="ABP86" s="13"/>
      <c r="ABQ86" s="13"/>
      <c r="ABR86" s="13"/>
      <c r="ABS86" s="13"/>
      <c r="ABT86" s="13"/>
      <c r="ABU86" s="13"/>
      <c r="ABV86" s="13"/>
      <c r="ABW86" s="13"/>
      <c r="ABX86" s="13"/>
      <c r="ABY86" s="13"/>
      <c r="ABZ86" s="13"/>
      <c r="ACA86" s="13"/>
      <c r="ACB86" s="13"/>
      <c r="ACC86" s="13"/>
      <c r="ACD86" s="13"/>
      <c r="ACE86" s="13"/>
      <c r="ACF86" s="13"/>
      <c r="ACG86" s="13"/>
      <c r="ACH86" s="13"/>
      <c r="ACI86" s="13"/>
      <c r="ACJ86" s="13"/>
      <c r="ACK86" s="13"/>
      <c r="ACL86" s="13"/>
      <c r="ACM86" s="13"/>
      <c r="ACN86" s="13"/>
      <c r="ACO86" s="13"/>
      <c r="ACP86" s="13"/>
      <c r="ACQ86" s="13"/>
      <c r="ACR86" s="13"/>
      <c r="ACS86" s="13"/>
      <c r="ACT86" s="13"/>
      <c r="ACU86" s="13"/>
      <c r="ACV86" s="13"/>
      <c r="ACW86" s="13"/>
      <c r="ACX86" s="13"/>
      <c r="ACY86" s="13"/>
      <c r="ACZ86" s="13"/>
      <c r="ADA86" s="13"/>
      <c r="ADB86" s="13"/>
      <c r="ADC86" s="13"/>
      <c r="ADD86" s="13"/>
      <c r="ADE86" s="13"/>
      <c r="ADF86" s="13"/>
      <c r="ADG86" s="13"/>
      <c r="ADH86" s="13"/>
      <c r="ADI86" s="13"/>
      <c r="ADJ86" s="13"/>
      <c r="ADK86" s="13"/>
      <c r="ADL86" s="13"/>
      <c r="ADM86" s="13"/>
      <c r="ADN86" s="13"/>
      <c r="ADO86" s="13"/>
      <c r="ADP86" s="13"/>
      <c r="ADQ86" s="13"/>
      <c r="ADR86" s="13"/>
      <c r="ADS86" s="13"/>
      <c r="ADT86" s="13"/>
      <c r="ADU86" s="13"/>
      <c r="ADV86" s="13"/>
      <c r="ADW86" s="13"/>
    </row>
    <row r="87" spans="1:803" ht="45" x14ac:dyDescent="0.25">
      <c r="A87" s="8">
        <f t="shared" si="0"/>
        <v>86</v>
      </c>
      <c r="B87" s="4" t="s">
        <v>195</v>
      </c>
      <c r="C87" s="5" t="s">
        <v>194</v>
      </c>
      <c r="D87" s="9">
        <v>240000</v>
      </c>
      <c r="E87" s="10"/>
    </row>
    <row r="88" spans="1:803" ht="30" x14ac:dyDescent="0.25">
      <c r="A88" s="8">
        <f t="shared" si="0"/>
        <v>87</v>
      </c>
      <c r="B88" s="4" t="s">
        <v>197</v>
      </c>
      <c r="C88" s="5" t="s">
        <v>196</v>
      </c>
      <c r="D88" s="9">
        <v>350000</v>
      </c>
      <c r="E88" s="10"/>
    </row>
    <row r="89" spans="1:803" ht="45" x14ac:dyDescent="0.25">
      <c r="A89" s="8">
        <f t="shared" si="0"/>
        <v>88</v>
      </c>
      <c r="B89" s="4" t="s">
        <v>199</v>
      </c>
      <c r="C89" s="5" t="s">
        <v>198</v>
      </c>
      <c r="D89" s="9">
        <v>7404</v>
      </c>
      <c r="E89" s="10">
        <v>7404</v>
      </c>
      <c r="F89" s="11" t="s">
        <v>154</v>
      </c>
    </row>
    <row r="90" spans="1:803" x14ac:dyDescent="0.25">
      <c r="A90" s="8">
        <f t="shared" si="0"/>
        <v>89</v>
      </c>
      <c r="B90" s="4" t="s">
        <v>201</v>
      </c>
      <c r="C90" s="5" t="s">
        <v>200</v>
      </c>
      <c r="D90" s="9">
        <v>110000</v>
      </c>
      <c r="E90" s="10"/>
      <c r="F90" s="11" t="s">
        <v>162</v>
      </c>
    </row>
    <row r="91" spans="1:803" s="2" customFormat="1" x14ac:dyDescent="0.25">
      <c r="A91" s="8">
        <f t="shared" si="0"/>
        <v>90</v>
      </c>
      <c r="B91" s="4" t="s">
        <v>203</v>
      </c>
      <c r="C91" s="5" t="s">
        <v>202</v>
      </c>
      <c r="D91" s="9">
        <v>66000</v>
      </c>
      <c r="E91" s="10"/>
      <c r="F91" s="11" t="s">
        <v>162</v>
      </c>
      <c r="G91" s="12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  <c r="IU91" s="13"/>
      <c r="IV91" s="13"/>
      <c r="IW91" s="13"/>
      <c r="IX91" s="13"/>
      <c r="IY91" s="13"/>
      <c r="IZ91" s="13"/>
      <c r="JA91" s="13"/>
      <c r="JB91" s="13"/>
      <c r="JC91" s="13"/>
      <c r="JD91" s="13"/>
      <c r="JE91" s="13"/>
      <c r="JF91" s="13"/>
      <c r="JG91" s="13"/>
      <c r="JH91" s="13"/>
      <c r="JI91" s="13"/>
      <c r="JJ91" s="13"/>
      <c r="JK91" s="13"/>
      <c r="JL91" s="13"/>
      <c r="JM91" s="13"/>
      <c r="JN91" s="13"/>
      <c r="JO91" s="13"/>
      <c r="JP91" s="13"/>
      <c r="JQ91" s="13"/>
      <c r="JR91" s="13"/>
      <c r="JS91" s="13"/>
      <c r="JT91" s="13"/>
      <c r="JU91" s="13"/>
      <c r="JV91" s="13"/>
      <c r="JW91" s="13"/>
      <c r="JX91" s="13"/>
      <c r="JY91" s="13"/>
      <c r="JZ91" s="13"/>
      <c r="KA91" s="13"/>
      <c r="KB91" s="13"/>
      <c r="KC91" s="13"/>
      <c r="KD91" s="13"/>
      <c r="KE91" s="13"/>
      <c r="KF91" s="13"/>
      <c r="KG91" s="13"/>
      <c r="KH91" s="13"/>
      <c r="KI91" s="13"/>
      <c r="KJ91" s="13"/>
      <c r="KK91" s="13"/>
      <c r="KL91" s="13"/>
      <c r="KM91" s="13"/>
      <c r="KN91" s="13"/>
      <c r="KO91" s="13"/>
      <c r="KP91" s="13"/>
      <c r="KQ91" s="13"/>
      <c r="KR91" s="13"/>
      <c r="KS91" s="13"/>
      <c r="KT91" s="13"/>
      <c r="KU91" s="13"/>
      <c r="KV91" s="13"/>
      <c r="KW91" s="13"/>
      <c r="KX91" s="13"/>
      <c r="KY91" s="13"/>
      <c r="KZ91" s="13"/>
      <c r="LA91" s="13"/>
      <c r="LB91" s="13"/>
      <c r="LC91" s="13"/>
      <c r="LD91" s="13"/>
      <c r="LE91" s="13"/>
      <c r="LF91" s="13"/>
      <c r="LG91" s="13"/>
      <c r="LH91" s="13"/>
      <c r="LI91" s="13"/>
      <c r="LJ91" s="13"/>
      <c r="LK91" s="13"/>
      <c r="LL91" s="13"/>
      <c r="LM91" s="13"/>
      <c r="LN91" s="13"/>
      <c r="LO91" s="13"/>
      <c r="LP91" s="13"/>
      <c r="LQ91" s="13"/>
      <c r="LR91" s="13"/>
      <c r="LS91" s="13"/>
      <c r="LT91" s="13"/>
      <c r="LU91" s="13"/>
      <c r="LV91" s="13"/>
      <c r="LW91" s="13"/>
      <c r="LX91" s="13"/>
      <c r="LY91" s="13"/>
      <c r="LZ91" s="13"/>
      <c r="MA91" s="13"/>
      <c r="MB91" s="13"/>
      <c r="MC91" s="13"/>
      <c r="MD91" s="13"/>
      <c r="ME91" s="13"/>
      <c r="MF91" s="13"/>
      <c r="MG91" s="13"/>
      <c r="MH91" s="13"/>
      <c r="MI91" s="13"/>
      <c r="MJ91" s="13"/>
      <c r="MK91" s="13"/>
      <c r="ML91" s="13"/>
      <c r="MM91" s="13"/>
      <c r="MN91" s="13"/>
      <c r="MO91" s="13"/>
      <c r="MP91" s="13"/>
      <c r="MQ91" s="13"/>
      <c r="MR91" s="13"/>
      <c r="MS91" s="13"/>
      <c r="MT91" s="13"/>
      <c r="MU91" s="13"/>
      <c r="MV91" s="13"/>
      <c r="MW91" s="13"/>
      <c r="MX91" s="13"/>
      <c r="MY91" s="13"/>
      <c r="MZ91" s="13"/>
      <c r="NA91" s="13"/>
      <c r="NB91" s="13"/>
      <c r="NC91" s="13"/>
      <c r="ND91" s="13"/>
      <c r="NE91" s="13"/>
      <c r="NF91" s="13"/>
      <c r="NG91" s="13"/>
      <c r="NH91" s="13"/>
      <c r="NI91" s="13"/>
      <c r="NJ91" s="13"/>
      <c r="NK91" s="13"/>
      <c r="NL91" s="13"/>
      <c r="NM91" s="13"/>
      <c r="NN91" s="13"/>
      <c r="NO91" s="13"/>
      <c r="NP91" s="13"/>
      <c r="NQ91" s="13"/>
      <c r="NR91" s="13"/>
      <c r="NS91" s="13"/>
      <c r="NT91" s="13"/>
      <c r="NU91" s="13"/>
      <c r="NV91" s="13"/>
      <c r="NW91" s="13"/>
      <c r="NX91" s="13"/>
      <c r="NY91" s="13"/>
      <c r="NZ91" s="13"/>
      <c r="OA91" s="13"/>
      <c r="OB91" s="13"/>
      <c r="OC91" s="13"/>
      <c r="OD91" s="13"/>
      <c r="OE91" s="13"/>
      <c r="OF91" s="13"/>
      <c r="OG91" s="13"/>
      <c r="OH91" s="13"/>
      <c r="OI91" s="13"/>
      <c r="OJ91" s="13"/>
      <c r="OK91" s="13"/>
      <c r="OL91" s="13"/>
      <c r="OM91" s="13"/>
      <c r="ON91" s="13"/>
      <c r="OO91" s="13"/>
      <c r="OP91" s="13"/>
      <c r="OQ91" s="13"/>
      <c r="OR91" s="13"/>
      <c r="OS91" s="13"/>
      <c r="OT91" s="13"/>
      <c r="OU91" s="13"/>
      <c r="OV91" s="13"/>
      <c r="OW91" s="13"/>
      <c r="OX91" s="13"/>
      <c r="OY91" s="13"/>
      <c r="OZ91" s="13"/>
      <c r="PA91" s="13"/>
      <c r="PB91" s="13"/>
      <c r="PC91" s="13"/>
      <c r="PD91" s="13"/>
      <c r="PE91" s="13"/>
      <c r="PF91" s="13"/>
      <c r="PG91" s="13"/>
      <c r="PH91" s="13"/>
      <c r="PI91" s="13"/>
      <c r="PJ91" s="13"/>
      <c r="PK91" s="13"/>
      <c r="PL91" s="13"/>
      <c r="PM91" s="13"/>
      <c r="PN91" s="13"/>
      <c r="PO91" s="13"/>
      <c r="PP91" s="13"/>
      <c r="PQ91" s="13"/>
      <c r="PR91" s="13"/>
      <c r="PS91" s="13"/>
      <c r="PT91" s="13"/>
      <c r="PU91" s="13"/>
      <c r="PV91" s="13"/>
      <c r="PW91" s="13"/>
      <c r="PX91" s="13"/>
      <c r="PY91" s="13"/>
      <c r="PZ91" s="13"/>
      <c r="QA91" s="13"/>
      <c r="QB91" s="13"/>
      <c r="QC91" s="13"/>
      <c r="QD91" s="13"/>
      <c r="QE91" s="13"/>
      <c r="QF91" s="13"/>
      <c r="QG91" s="13"/>
      <c r="QH91" s="13"/>
      <c r="QI91" s="13"/>
      <c r="QJ91" s="13"/>
      <c r="QK91" s="13"/>
      <c r="QL91" s="13"/>
      <c r="QM91" s="13"/>
      <c r="QN91" s="13"/>
      <c r="QO91" s="13"/>
      <c r="QP91" s="13"/>
      <c r="QQ91" s="13"/>
      <c r="QR91" s="13"/>
      <c r="QS91" s="13"/>
      <c r="QT91" s="13"/>
      <c r="QU91" s="13"/>
      <c r="QV91" s="13"/>
      <c r="QW91" s="13"/>
      <c r="QX91" s="13"/>
      <c r="QY91" s="13"/>
      <c r="QZ91" s="13"/>
      <c r="RA91" s="13"/>
      <c r="RB91" s="13"/>
      <c r="RC91" s="13"/>
      <c r="RD91" s="13"/>
      <c r="RE91" s="13"/>
      <c r="RF91" s="13"/>
      <c r="RG91" s="13"/>
      <c r="RH91" s="13"/>
      <c r="RI91" s="13"/>
      <c r="RJ91" s="13"/>
      <c r="RK91" s="13"/>
      <c r="RL91" s="13"/>
      <c r="RM91" s="13"/>
      <c r="RN91" s="13"/>
      <c r="RO91" s="13"/>
      <c r="RP91" s="13"/>
      <c r="RQ91" s="13"/>
      <c r="RR91" s="13"/>
      <c r="RS91" s="13"/>
      <c r="RT91" s="13"/>
      <c r="RU91" s="13"/>
      <c r="RV91" s="13"/>
      <c r="RW91" s="13"/>
      <c r="RX91" s="13"/>
      <c r="RY91" s="13"/>
      <c r="RZ91" s="13"/>
      <c r="SA91" s="13"/>
      <c r="SB91" s="13"/>
      <c r="SC91" s="13"/>
      <c r="SD91" s="13"/>
      <c r="SE91" s="13"/>
      <c r="SF91" s="13"/>
      <c r="SG91" s="13"/>
      <c r="SH91" s="13"/>
      <c r="SI91" s="13"/>
      <c r="SJ91" s="13"/>
      <c r="SK91" s="13"/>
      <c r="SL91" s="13"/>
      <c r="SM91" s="13"/>
      <c r="SN91" s="13"/>
      <c r="SO91" s="13"/>
      <c r="SP91" s="13"/>
      <c r="SQ91" s="13"/>
      <c r="SR91" s="13"/>
      <c r="SS91" s="13"/>
      <c r="ST91" s="13"/>
      <c r="SU91" s="13"/>
      <c r="SV91" s="13"/>
      <c r="SW91" s="13"/>
      <c r="SX91" s="13"/>
      <c r="SY91" s="13"/>
      <c r="SZ91" s="13"/>
      <c r="TA91" s="13"/>
      <c r="TB91" s="13"/>
      <c r="TC91" s="13"/>
      <c r="TD91" s="13"/>
      <c r="TE91" s="13"/>
      <c r="TF91" s="13"/>
      <c r="TG91" s="13"/>
      <c r="TH91" s="13"/>
      <c r="TI91" s="13"/>
      <c r="TJ91" s="13"/>
      <c r="TK91" s="13"/>
      <c r="TL91" s="13"/>
      <c r="TM91" s="13"/>
      <c r="TN91" s="13"/>
      <c r="TO91" s="13"/>
      <c r="TP91" s="13"/>
      <c r="TQ91" s="13"/>
      <c r="TR91" s="13"/>
      <c r="TS91" s="13"/>
      <c r="TT91" s="13"/>
      <c r="TU91" s="13"/>
      <c r="TV91" s="13"/>
      <c r="TW91" s="13"/>
      <c r="TX91" s="13"/>
      <c r="TY91" s="13"/>
      <c r="TZ91" s="13"/>
      <c r="UA91" s="13"/>
      <c r="UB91" s="13"/>
      <c r="UC91" s="13"/>
      <c r="UD91" s="13"/>
      <c r="UE91" s="13"/>
      <c r="UF91" s="13"/>
      <c r="UG91" s="13"/>
      <c r="UH91" s="13"/>
      <c r="UI91" s="13"/>
      <c r="UJ91" s="13"/>
      <c r="UK91" s="13"/>
      <c r="UL91" s="13"/>
      <c r="UM91" s="13"/>
      <c r="UN91" s="13"/>
      <c r="UO91" s="13"/>
      <c r="UP91" s="13"/>
      <c r="UQ91" s="13"/>
      <c r="UR91" s="13"/>
      <c r="US91" s="13"/>
      <c r="UT91" s="13"/>
      <c r="UU91" s="13"/>
      <c r="UV91" s="13"/>
      <c r="UW91" s="13"/>
      <c r="UX91" s="13"/>
      <c r="UY91" s="13"/>
      <c r="UZ91" s="13"/>
      <c r="VA91" s="13"/>
      <c r="VB91" s="13"/>
      <c r="VC91" s="13"/>
      <c r="VD91" s="13"/>
      <c r="VE91" s="13"/>
      <c r="VF91" s="13"/>
      <c r="VG91" s="13"/>
      <c r="VH91" s="13"/>
      <c r="VI91" s="13"/>
      <c r="VJ91" s="13"/>
      <c r="VK91" s="13"/>
      <c r="VL91" s="13"/>
      <c r="VM91" s="13"/>
      <c r="VN91" s="13"/>
      <c r="VO91" s="13"/>
      <c r="VP91" s="13"/>
      <c r="VQ91" s="13"/>
      <c r="VR91" s="13"/>
      <c r="VS91" s="13"/>
      <c r="VT91" s="13"/>
      <c r="VU91" s="13"/>
      <c r="VV91" s="13"/>
      <c r="VW91" s="13"/>
      <c r="VX91" s="13"/>
      <c r="VY91" s="13"/>
      <c r="VZ91" s="13"/>
      <c r="WA91" s="13"/>
      <c r="WB91" s="13"/>
      <c r="WC91" s="13"/>
      <c r="WD91" s="13"/>
      <c r="WE91" s="13"/>
      <c r="WF91" s="13"/>
      <c r="WG91" s="13"/>
      <c r="WH91" s="13"/>
      <c r="WI91" s="13"/>
      <c r="WJ91" s="13"/>
      <c r="WK91" s="13"/>
      <c r="WL91" s="13"/>
      <c r="WM91" s="13"/>
      <c r="WN91" s="13"/>
      <c r="WO91" s="13"/>
      <c r="WP91" s="13"/>
      <c r="WQ91" s="13"/>
      <c r="WR91" s="13"/>
      <c r="WS91" s="13"/>
      <c r="WT91" s="13"/>
      <c r="WU91" s="13"/>
      <c r="WV91" s="13"/>
      <c r="WW91" s="13"/>
      <c r="WX91" s="13"/>
      <c r="WY91" s="13"/>
      <c r="WZ91" s="13"/>
      <c r="XA91" s="13"/>
      <c r="XB91" s="13"/>
      <c r="XC91" s="13"/>
      <c r="XD91" s="13"/>
      <c r="XE91" s="13"/>
      <c r="XF91" s="13"/>
      <c r="XG91" s="13"/>
      <c r="XH91" s="13"/>
      <c r="XI91" s="13"/>
      <c r="XJ91" s="13"/>
      <c r="XK91" s="13"/>
      <c r="XL91" s="13"/>
      <c r="XM91" s="13"/>
      <c r="XN91" s="13"/>
      <c r="XO91" s="13"/>
      <c r="XP91" s="13"/>
      <c r="XQ91" s="13"/>
      <c r="XR91" s="13"/>
      <c r="XS91" s="13"/>
      <c r="XT91" s="13"/>
      <c r="XU91" s="13"/>
      <c r="XV91" s="13"/>
      <c r="XW91" s="13"/>
      <c r="XX91" s="13"/>
      <c r="XY91" s="13"/>
      <c r="XZ91" s="13"/>
      <c r="YA91" s="13"/>
      <c r="YB91" s="13"/>
      <c r="YC91" s="13"/>
      <c r="YD91" s="13"/>
      <c r="YE91" s="13"/>
      <c r="YF91" s="13"/>
      <c r="YG91" s="13"/>
      <c r="YH91" s="13"/>
      <c r="YI91" s="13"/>
      <c r="YJ91" s="13"/>
      <c r="YK91" s="13"/>
      <c r="YL91" s="13"/>
      <c r="YM91" s="13"/>
      <c r="YN91" s="13"/>
      <c r="YO91" s="13"/>
      <c r="YP91" s="13"/>
      <c r="YQ91" s="13"/>
      <c r="YR91" s="13"/>
      <c r="YS91" s="13"/>
      <c r="YT91" s="13"/>
      <c r="YU91" s="13"/>
      <c r="YV91" s="13"/>
      <c r="YW91" s="13"/>
      <c r="YX91" s="13"/>
      <c r="YY91" s="13"/>
      <c r="YZ91" s="13"/>
      <c r="ZA91" s="13"/>
      <c r="ZB91" s="13"/>
      <c r="ZC91" s="13"/>
      <c r="ZD91" s="13"/>
      <c r="ZE91" s="13"/>
      <c r="ZF91" s="13"/>
      <c r="ZG91" s="13"/>
      <c r="ZH91" s="13"/>
      <c r="ZI91" s="13"/>
      <c r="ZJ91" s="13"/>
      <c r="ZK91" s="13"/>
      <c r="ZL91" s="13"/>
      <c r="ZM91" s="13"/>
      <c r="ZN91" s="13"/>
      <c r="ZO91" s="13"/>
      <c r="ZP91" s="13"/>
      <c r="ZQ91" s="13"/>
      <c r="ZR91" s="13"/>
      <c r="ZS91" s="13"/>
      <c r="ZT91" s="13"/>
      <c r="ZU91" s="13"/>
      <c r="ZV91" s="13"/>
      <c r="ZW91" s="13"/>
      <c r="ZX91" s="13"/>
      <c r="ZY91" s="13"/>
      <c r="ZZ91" s="13"/>
      <c r="AAA91" s="13"/>
      <c r="AAB91" s="13"/>
      <c r="AAC91" s="13"/>
      <c r="AAD91" s="13"/>
      <c r="AAE91" s="13"/>
      <c r="AAF91" s="13"/>
      <c r="AAG91" s="13"/>
      <c r="AAH91" s="13"/>
      <c r="AAI91" s="13"/>
      <c r="AAJ91" s="13"/>
      <c r="AAK91" s="13"/>
      <c r="AAL91" s="13"/>
      <c r="AAM91" s="13"/>
      <c r="AAN91" s="13"/>
      <c r="AAO91" s="13"/>
      <c r="AAP91" s="13"/>
      <c r="AAQ91" s="13"/>
      <c r="AAR91" s="13"/>
      <c r="AAS91" s="13"/>
      <c r="AAT91" s="13"/>
      <c r="AAU91" s="13"/>
      <c r="AAV91" s="13"/>
      <c r="AAW91" s="13"/>
      <c r="AAX91" s="13"/>
      <c r="AAY91" s="13"/>
      <c r="AAZ91" s="13"/>
      <c r="ABA91" s="13"/>
      <c r="ABB91" s="13"/>
      <c r="ABC91" s="13"/>
      <c r="ABD91" s="13"/>
      <c r="ABE91" s="13"/>
      <c r="ABF91" s="13"/>
      <c r="ABG91" s="13"/>
      <c r="ABH91" s="13"/>
      <c r="ABI91" s="13"/>
      <c r="ABJ91" s="13"/>
      <c r="ABK91" s="13"/>
      <c r="ABL91" s="13"/>
      <c r="ABM91" s="13"/>
      <c r="ABN91" s="13"/>
      <c r="ABO91" s="13"/>
      <c r="ABP91" s="13"/>
      <c r="ABQ91" s="13"/>
      <c r="ABR91" s="13"/>
      <c r="ABS91" s="13"/>
      <c r="ABT91" s="13"/>
      <c r="ABU91" s="13"/>
      <c r="ABV91" s="13"/>
      <c r="ABW91" s="13"/>
      <c r="ABX91" s="13"/>
      <c r="ABY91" s="13"/>
      <c r="ABZ91" s="13"/>
      <c r="ACA91" s="13"/>
      <c r="ACB91" s="13"/>
      <c r="ACC91" s="13"/>
      <c r="ACD91" s="13"/>
      <c r="ACE91" s="13"/>
      <c r="ACF91" s="13"/>
      <c r="ACG91" s="13"/>
      <c r="ACH91" s="13"/>
      <c r="ACI91" s="13"/>
      <c r="ACJ91" s="13"/>
      <c r="ACK91" s="13"/>
      <c r="ACL91" s="13"/>
      <c r="ACM91" s="13"/>
      <c r="ACN91" s="13"/>
      <c r="ACO91" s="13"/>
      <c r="ACP91" s="13"/>
      <c r="ACQ91" s="13"/>
      <c r="ACR91" s="13"/>
      <c r="ACS91" s="13"/>
      <c r="ACT91" s="13"/>
      <c r="ACU91" s="13"/>
      <c r="ACV91" s="13"/>
      <c r="ACW91" s="13"/>
      <c r="ACX91" s="13"/>
      <c r="ACY91" s="13"/>
      <c r="ACZ91" s="13"/>
      <c r="ADA91" s="13"/>
      <c r="ADB91" s="13"/>
      <c r="ADC91" s="13"/>
      <c r="ADD91" s="13"/>
      <c r="ADE91" s="13"/>
      <c r="ADF91" s="13"/>
      <c r="ADG91" s="13"/>
      <c r="ADH91" s="13"/>
      <c r="ADI91" s="13"/>
      <c r="ADJ91" s="13"/>
      <c r="ADK91" s="13"/>
      <c r="ADL91" s="13"/>
      <c r="ADM91" s="13"/>
      <c r="ADN91" s="13"/>
      <c r="ADO91" s="13"/>
      <c r="ADP91" s="13"/>
      <c r="ADQ91" s="13"/>
      <c r="ADR91" s="13"/>
      <c r="ADS91" s="13"/>
      <c r="ADT91" s="13"/>
      <c r="ADU91" s="13"/>
      <c r="ADV91" s="13"/>
      <c r="ADW91" s="13"/>
    </row>
    <row r="92" spans="1:803" ht="30" x14ac:dyDescent="0.25">
      <c r="A92" s="8">
        <f t="shared" si="0"/>
        <v>91</v>
      </c>
      <c r="B92" s="4" t="s">
        <v>205</v>
      </c>
      <c r="C92" s="5" t="s">
        <v>204</v>
      </c>
      <c r="D92" s="9">
        <v>34892</v>
      </c>
      <c r="E92" s="10"/>
      <c r="F92" s="11" t="s">
        <v>154</v>
      </c>
    </row>
  </sheetData>
  <sortState xmlns:xlrd2="http://schemas.microsoft.com/office/spreadsheetml/2017/richdata2" ref="A2:G92">
    <sortCondition ref="A2:A92"/>
  </sortState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C7E4BF7A85244BA0BF8A739F588AAA" ma:contentTypeVersion="17" ma:contentTypeDescription="Creare un nuovo documento." ma:contentTypeScope="" ma:versionID="76b99bc4eda7a379cd49b0d25ec7dcd9">
  <xsd:schema xmlns:xsd="http://www.w3.org/2001/XMLSchema" xmlns:xs="http://www.w3.org/2001/XMLSchema" xmlns:p="http://schemas.microsoft.com/office/2006/metadata/properties" xmlns:ns2="43711706-2589-48c4-b68d-f9bf705a1651" xmlns:ns3="6547d73a-2bc3-4381-8e8e-d88b87885e65" targetNamespace="http://schemas.microsoft.com/office/2006/metadata/properties" ma:root="true" ma:fieldsID="64b1cdc37887ea459b1257f7d2e202b5" ns2:_="" ns3:_="">
    <xsd:import namespace="43711706-2589-48c4-b68d-f9bf705a1651"/>
    <xsd:import namespace="6547d73a-2bc3-4381-8e8e-d88b87885e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1706-2589-48c4-b68d-f9bf705a16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f0b763b-3841-4703-9ca2-20a0ff4b06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7d73a-2bc3-4381-8e8e-d88b87885e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50554ea-f675-4c5d-842e-81e066a53a19}" ma:internalName="TaxCatchAll" ma:showField="CatchAllData" ma:web="6547d73a-2bc3-4381-8e8e-d88b87885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47d73a-2bc3-4381-8e8e-d88b87885e65" xsi:nil="true"/>
    <lcf76f155ced4ddcb4097134ff3c332f xmlns="43711706-2589-48c4-b68d-f9bf705a16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87A9C3-8406-46F3-BA80-38808AB902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63927-185C-42FF-9854-8978E2E7C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11706-2589-48c4-b68d-f9bf705a1651"/>
    <ds:schemaRef ds:uri="6547d73a-2bc3-4381-8e8e-d88b87885e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11B39F-27CC-47D1-8ABA-BA2CF15B605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3711706-2589-48c4-b68d-f9bf705a165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547d73a-2bc3-4381-8e8e-d88b87885e6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opere in corso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Baldi</cp:lastModifiedBy>
  <dcterms:created xsi:type="dcterms:W3CDTF">2025-03-25T15:17:13Z</dcterms:created>
  <dcterms:modified xsi:type="dcterms:W3CDTF">2026-06-12T07:27:23Z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0x01010010C7E4BF7A85244BA0BF8A739F588AAA</vt:lpwstr>
  </property>
  <property fmtid="{D5CDD505-2E9C-101B-9397-08002B2CF9AE}" pid="3" name="MediaServiceImageTags">
    <vt:lpwstr/>
  </property>
</Properties>
</file>