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isella_Cesari\Documenti\ATTI AMMINISTRATIVI - URBI\DETERMINE\ANNO 2019\94-2019 Risorse decent\"/>
    </mc:Choice>
  </mc:AlternateContent>
  <bookViews>
    <workbookView xWindow="0" yWindow="0" windowWidth="20490" windowHeight="7905" tabRatio="500"/>
  </bookViews>
  <sheets>
    <sheet name="Foglio1" sheetId="1" r:id="rId1"/>
    <sheet name="Foglio2" sheetId="2" r:id="rId2"/>
  </sheets>
  <calcPr calcId="152511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U49" i="1" l="1"/>
  <c r="V49" i="1" s="1"/>
  <c r="U41" i="1"/>
  <c r="V41" i="1" s="1"/>
  <c r="M59" i="1"/>
  <c r="U59" i="1" s="1"/>
  <c r="T73" i="1"/>
  <c r="R73" i="1"/>
  <c r="Q73" i="1"/>
  <c r="O73" i="1"/>
  <c r="N73" i="1"/>
  <c r="L73" i="1"/>
  <c r="I73" i="1"/>
  <c r="G73" i="1"/>
  <c r="D73" i="1"/>
  <c r="B73" i="1"/>
  <c r="S72" i="1"/>
  <c r="V72" i="1" s="1"/>
  <c r="P72" i="1"/>
  <c r="M72" i="1"/>
  <c r="H72" i="1"/>
  <c r="J72" i="1" s="1"/>
  <c r="C72" i="1"/>
  <c r="E72" i="1" s="1"/>
  <c r="S71" i="1"/>
  <c r="V71" i="1" s="1"/>
  <c r="P71" i="1"/>
  <c r="M71" i="1"/>
  <c r="U71" i="1" s="1"/>
  <c r="H71" i="1"/>
  <c r="J71" i="1" s="1"/>
  <c r="C71" i="1"/>
  <c r="E71" i="1" s="1"/>
  <c r="S70" i="1"/>
  <c r="V70" i="1" s="1"/>
  <c r="P70" i="1"/>
  <c r="M70" i="1"/>
  <c r="U70" i="1" s="1"/>
  <c r="J70" i="1"/>
  <c r="H70" i="1"/>
  <c r="C70" i="1"/>
  <c r="E70" i="1" s="1"/>
  <c r="S69" i="1"/>
  <c r="V69" i="1" s="1"/>
  <c r="P69" i="1"/>
  <c r="J69" i="1"/>
  <c r="E69" i="1"/>
  <c r="S68" i="1"/>
  <c r="V68" i="1" s="1"/>
  <c r="P68" i="1"/>
  <c r="M68" i="1"/>
  <c r="H68" i="1"/>
  <c r="J68" i="1" s="1"/>
  <c r="C68" i="1"/>
  <c r="E68" i="1" s="1"/>
  <c r="S67" i="1"/>
  <c r="V67" i="1" s="1"/>
  <c r="P67" i="1"/>
  <c r="M67" i="1"/>
  <c r="U67" i="1" s="1"/>
  <c r="H67" i="1"/>
  <c r="J67" i="1" s="1"/>
  <c r="C67" i="1"/>
  <c r="E67" i="1" s="1"/>
  <c r="S66" i="1"/>
  <c r="V66" i="1" s="1"/>
  <c r="P66" i="1"/>
  <c r="M66" i="1"/>
  <c r="U66" i="1" s="1"/>
  <c r="H66" i="1"/>
  <c r="J66" i="1" s="1"/>
  <c r="C66" i="1"/>
  <c r="E66" i="1" s="1"/>
  <c r="S65" i="1"/>
  <c r="V65" i="1" s="1"/>
  <c r="P65" i="1"/>
  <c r="U65" i="1" s="1"/>
  <c r="M65" i="1"/>
  <c r="H65" i="1"/>
  <c r="J65" i="1" s="1"/>
  <c r="C65" i="1"/>
  <c r="E65" i="1" s="1"/>
  <c r="S64" i="1"/>
  <c r="V64" i="1" s="1"/>
  <c r="P64" i="1"/>
  <c r="M64" i="1"/>
  <c r="H64" i="1"/>
  <c r="J64" i="1" s="1"/>
  <c r="C64" i="1"/>
  <c r="E64" i="1" s="1"/>
  <c r="S63" i="1"/>
  <c r="V63" i="1" s="1"/>
  <c r="P63" i="1"/>
  <c r="U63" i="1" s="1"/>
  <c r="J63" i="1"/>
  <c r="E63" i="1"/>
  <c r="S62" i="1"/>
  <c r="V62" i="1" s="1"/>
  <c r="P62" i="1"/>
  <c r="M62" i="1"/>
  <c r="U62" i="1" s="1"/>
  <c r="H62" i="1"/>
  <c r="J62" i="1" s="1"/>
  <c r="C62" i="1"/>
  <c r="E62" i="1" s="1"/>
  <c r="S61" i="1"/>
  <c r="V61" i="1" s="1"/>
  <c r="P61" i="1"/>
  <c r="U61" i="1" s="1"/>
  <c r="M61" i="1"/>
  <c r="H61" i="1"/>
  <c r="J61" i="1" s="1"/>
  <c r="C61" i="1"/>
  <c r="E61" i="1" s="1"/>
  <c r="S60" i="1"/>
  <c r="V60" i="1" s="1"/>
  <c r="P60" i="1"/>
  <c r="M60" i="1"/>
  <c r="U60" i="1" s="1"/>
  <c r="H60" i="1"/>
  <c r="J60" i="1" s="1"/>
  <c r="C60" i="1"/>
  <c r="E60" i="1" s="1"/>
  <c r="S59" i="1"/>
  <c r="V59" i="1" s="1"/>
  <c r="P59" i="1"/>
  <c r="H59" i="1"/>
  <c r="J59" i="1" s="1"/>
  <c r="C59" i="1"/>
  <c r="E59" i="1" s="1"/>
  <c r="S58" i="1"/>
  <c r="V58" i="1" s="1"/>
  <c r="P58" i="1"/>
  <c r="U58" i="1" s="1"/>
  <c r="J58" i="1"/>
  <c r="E58" i="1"/>
  <c r="S57" i="1"/>
  <c r="V57" i="1" s="1"/>
  <c r="P57" i="1"/>
  <c r="M57" i="1"/>
  <c r="H57" i="1"/>
  <c r="J57" i="1" s="1"/>
  <c r="C57" i="1"/>
  <c r="E57" i="1" s="1"/>
  <c r="S56" i="1"/>
  <c r="V56" i="1" s="1"/>
  <c r="P56" i="1"/>
  <c r="M56" i="1"/>
  <c r="U56" i="1" s="1"/>
  <c r="H56" i="1"/>
  <c r="J56" i="1" s="1"/>
  <c r="C56" i="1"/>
  <c r="E56" i="1" s="1"/>
  <c r="S55" i="1"/>
  <c r="V55" i="1" s="1"/>
  <c r="P55" i="1"/>
  <c r="M55" i="1"/>
  <c r="U55" i="1" s="1"/>
  <c r="H55" i="1"/>
  <c r="J55" i="1" s="1"/>
  <c r="C55" i="1"/>
  <c r="E55" i="1" s="1"/>
  <c r="S54" i="1"/>
  <c r="V54" i="1" s="1"/>
  <c r="P54" i="1"/>
  <c r="M54" i="1"/>
  <c r="U54" i="1" s="1"/>
  <c r="H54" i="1"/>
  <c r="J54" i="1" s="1"/>
  <c r="C54" i="1"/>
  <c r="E54" i="1" s="1"/>
  <c r="S53" i="1"/>
  <c r="U53" i="1" s="1"/>
  <c r="V53" i="1" s="1"/>
  <c r="P53" i="1"/>
  <c r="J53" i="1"/>
  <c r="E53" i="1"/>
  <c r="S52" i="1"/>
  <c r="U52" i="1" s="1"/>
  <c r="V52" i="1" s="1"/>
  <c r="P52" i="1"/>
  <c r="M52" i="1"/>
  <c r="H52" i="1"/>
  <c r="J52" i="1" s="1"/>
  <c r="C52" i="1"/>
  <c r="E52" i="1" s="1"/>
  <c r="S51" i="1"/>
  <c r="V51" i="1" s="1"/>
  <c r="P51" i="1"/>
  <c r="M51" i="1"/>
  <c r="U51" i="1" s="1"/>
  <c r="H51" i="1"/>
  <c r="J51" i="1" s="1"/>
  <c r="E51" i="1"/>
  <c r="C51" i="1"/>
  <c r="S50" i="1"/>
  <c r="P50" i="1"/>
  <c r="M50" i="1"/>
  <c r="U50" i="1" s="1"/>
  <c r="V50" i="1" s="1"/>
  <c r="H50" i="1"/>
  <c r="J50" i="1" s="1"/>
  <c r="C50" i="1"/>
  <c r="E50" i="1" s="1"/>
  <c r="S49" i="1"/>
  <c r="P49" i="1"/>
  <c r="M49" i="1"/>
  <c r="J49" i="1"/>
  <c r="H49" i="1"/>
  <c r="C49" i="1"/>
  <c r="E49" i="1" s="1"/>
  <c r="S48" i="1"/>
  <c r="U48" i="1" s="1"/>
  <c r="V48" i="1" s="1"/>
  <c r="P48" i="1"/>
  <c r="M48" i="1"/>
  <c r="H48" i="1"/>
  <c r="J48" i="1" s="1"/>
  <c r="C48" i="1"/>
  <c r="E48" i="1" s="1"/>
  <c r="S47" i="1"/>
  <c r="P47" i="1"/>
  <c r="M47" i="1"/>
  <c r="U47" i="1" s="1"/>
  <c r="V47" i="1" s="1"/>
  <c r="H47" i="1"/>
  <c r="J47" i="1" s="1"/>
  <c r="E47" i="1"/>
  <c r="C47" i="1"/>
  <c r="S46" i="1"/>
  <c r="P46" i="1"/>
  <c r="U46" i="1" s="1"/>
  <c r="V46" i="1" s="1"/>
  <c r="J46" i="1"/>
  <c r="E46" i="1"/>
  <c r="S45" i="1"/>
  <c r="P45" i="1"/>
  <c r="M45" i="1"/>
  <c r="U45" i="1" s="1"/>
  <c r="V45" i="1" s="1"/>
  <c r="H45" i="1"/>
  <c r="J45" i="1" s="1"/>
  <c r="C45" i="1"/>
  <c r="E45" i="1" s="1"/>
  <c r="S44" i="1"/>
  <c r="P44" i="1"/>
  <c r="U44" i="1" s="1"/>
  <c r="V44" i="1" s="1"/>
  <c r="M44" i="1"/>
  <c r="H44" i="1"/>
  <c r="J44" i="1" s="1"/>
  <c r="C44" i="1"/>
  <c r="E44" i="1" s="1"/>
  <c r="S43" i="1"/>
  <c r="P43" i="1"/>
  <c r="M43" i="1"/>
  <c r="U43" i="1" s="1"/>
  <c r="V43" i="1" s="1"/>
  <c r="H43" i="1"/>
  <c r="J43" i="1" s="1"/>
  <c r="C43" i="1"/>
  <c r="E43" i="1" s="1"/>
  <c r="S42" i="1"/>
  <c r="P42" i="1"/>
  <c r="M42" i="1"/>
  <c r="H42" i="1"/>
  <c r="H73" i="1" s="1"/>
  <c r="C42" i="1"/>
  <c r="J41" i="1"/>
  <c r="E41" i="1"/>
  <c r="U69" i="1" l="1"/>
  <c r="U57" i="1"/>
  <c r="M73" i="1"/>
  <c r="U72" i="1"/>
  <c r="U64" i="1"/>
  <c r="P73" i="1"/>
  <c r="U68" i="1"/>
  <c r="C73" i="1"/>
  <c r="U42" i="1"/>
  <c r="V42" i="1" s="1"/>
  <c r="V73" i="1" s="1"/>
  <c r="J42" i="1"/>
  <c r="J73" i="1" s="1"/>
  <c r="U73" i="1"/>
  <c r="S73" i="1"/>
  <c r="E42" i="1"/>
  <c r="E73" i="1" s="1"/>
</calcChain>
</file>

<file path=xl/sharedStrings.xml><?xml version="1.0" encoding="utf-8"?>
<sst xmlns="http://schemas.openxmlformats.org/spreadsheetml/2006/main" count="77" uniqueCount="49">
  <si>
    <t>differenziali a carico bilanci</t>
  </si>
  <si>
    <t>Nuovo CCNL sottoscritto il 21 maggio 2018</t>
  </si>
  <si>
    <t>decorrenze</t>
  </si>
  <si>
    <t>P.E.O.</t>
  </si>
  <si>
    <t>A2</t>
  </si>
  <si>
    <t>A3</t>
  </si>
  <si>
    <t>A4</t>
  </si>
  <si>
    <t>A5</t>
  </si>
  <si>
    <t>B2</t>
  </si>
  <si>
    <t>B3</t>
  </si>
  <si>
    <t>B4</t>
  </si>
  <si>
    <t>B5</t>
  </si>
  <si>
    <t>B6</t>
  </si>
  <si>
    <t>B7</t>
  </si>
  <si>
    <t>B3/B4</t>
  </si>
  <si>
    <t>B3/B5</t>
  </si>
  <si>
    <t>B3/B6</t>
  </si>
  <si>
    <t>B3/B7</t>
  </si>
  <si>
    <t>C2</t>
  </si>
  <si>
    <t>C3</t>
  </si>
  <si>
    <t>C4</t>
  </si>
  <si>
    <t>C5</t>
  </si>
  <si>
    <t xml:space="preserve">D2 </t>
  </si>
  <si>
    <t>D3</t>
  </si>
  <si>
    <t>D4</t>
  </si>
  <si>
    <t>D5</t>
  </si>
  <si>
    <t>D6</t>
  </si>
  <si>
    <t>D3/D4</t>
  </si>
  <si>
    <t>D3/D5</t>
  </si>
  <si>
    <t>D3/D6</t>
  </si>
  <si>
    <t>Categ. e pos econ.</t>
  </si>
  <si>
    <t>Unità in servizio al 1° gennaio 2016</t>
  </si>
  <si>
    <t>12 mensilità  + tredicesima</t>
  </si>
  <si>
    <t>Differenziale complessivo</t>
  </si>
  <si>
    <t>Unità in servizio al 1° gennaio 2017</t>
  </si>
  <si>
    <t>Unità in servizio al 1° gennaio 2018</t>
  </si>
  <si>
    <t>Numero di mensilità fino al 28 febbraio</t>
  </si>
  <si>
    <t>Unità in servizio al 1° marzo 2018</t>
  </si>
  <si>
    <t>Mensilità di marzo</t>
  </si>
  <si>
    <t>Unità in servizio al 1° aprile 2018</t>
  </si>
  <si>
    <t>Numero di mensilità  da aprile a dicembre + tredicesima</t>
  </si>
  <si>
    <t>A1</t>
  </si>
  <si>
    <t>B1</t>
  </si>
  <si>
    <t>B3/B3</t>
  </si>
  <si>
    <t>C1</t>
  </si>
  <si>
    <t>D1</t>
  </si>
  <si>
    <t>D2</t>
  </si>
  <si>
    <t>D3/D3</t>
  </si>
  <si>
    <t>Unità in servizio al 1° aprile 2018  Differenziale aprile 2018 x 13 mensilità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</si>
</sst>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\-mmm\-yy"/>
    <numFmt numFmtId="165" formatCode="_-[$€-2]\ * #,##0.00_-;\-[$€-2]\ * #,##0.00_-;_-[$€-2]\ * \-??_-"/>
    <numFmt numFmtId="166" formatCode="_-[$€-2]\ * #,##0.00_-;\-[$€-2]\ * #,##0.00_-;_-[$€-2]\ * \-??_-;_-@_-"/>
    <numFmt numFmtId="167" formatCode="_-&quot;€ &quot;* #,##0.00_-;&quot;-€ &quot;* #,##0.00_-;_-&quot;€ &quot;* \-??_-;_-@_-"/>
    <numFmt numFmtId="168" formatCode="0_ ;\-0\ "/>
  </numFmts>
  <fonts count="10" x14ac:knownFonts="1">
    <font>
      <sz val="11"/>
      <color rgb="FF000000"/>
      <name val="Calibri"/>
      <family val="2"/>
    </font>
    <font>
      <sz val="10"/>
      <name val="Arial"/>
      <family val="2"/>
    </font>
    <font>
      <sz val="11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b/>
      <sz val="8"/>
      <name val="Times New Roman"/>
      <family val="1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69696"/>
        <bgColor rgb="FF808080"/>
      </patternFill>
    </fill>
    <fill>
      <patternFill patternType="solid">
        <fgColor rgb="FFFFFFFF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FF00"/>
        <bgColor rgb="FFFFFFCC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3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165" fontId="5" fillId="0" borderId="1" xfId="1" applyNumberFormat="1" applyFont="1" applyBorder="1" applyAlignment="1" applyProtection="1">
      <alignment horizontal="center" vertical="top" wrapText="1"/>
    </xf>
    <xf numFmtId="0" fontId="0" fillId="2" borderId="0" xfId="0" applyFill="1"/>
    <xf numFmtId="0" fontId="6" fillId="3" borderId="1" xfId="1" applyFont="1" applyFill="1" applyBorder="1" applyAlignment="1">
      <alignment horizontal="center" vertical="center" wrapText="1"/>
    </xf>
    <xf numFmtId="0" fontId="7" fillId="3" borderId="3" xfId="1" applyFont="1" applyFill="1" applyBorder="1"/>
    <xf numFmtId="0" fontId="0" fillId="0" borderId="1" xfId="0" applyBorder="1"/>
    <xf numFmtId="0" fontId="8" fillId="3" borderId="1" xfId="1" applyFont="1" applyFill="1" applyBorder="1" applyAlignment="1">
      <alignment horizontal="center"/>
    </xf>
    <xf numFmtId="0" fontId="7" fillId="3" borderId="1" xfId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 vertical="center"/>
    </xf>
    <xf numFmtId="0" fontId="6" fillId="3" borderId="1" xfId="1" applyFont="1" applyFill="1" applyBorder="1" applyAlignment="1" applyProtection="1">
      <alignment vertical="center"/>
      <protection locked="0"/>
    </xf>
    <xf numFmtId="165" fontId="5" fillId="0" borderId="1" xfId="1" applyNumberFormat="1" applyFont="1" applyBorder="1" applyAlignment="1" applyProtection="1">
      <alignment horizontal="center" vertical="center" wrapText="1"/>
    </xf>
    <xf numFmtId="0" fontId="7" fillId="3" borderId="1" xfId="1" applyFont="1" applyFill="1" applyBorder="1" applyAlignment="1">
      <alignment vertical="center"/>
    </xf>
    <xf numFmtId="165" fontId="5" fillId="0" borderId="0" xfId="1" applyNumberFormat="1" applyFont="1" applyBorder="1" applyAlignment="1" applyProtection="1">
      <alignment horizontal="center" vertical="center" wrapText="1"/>
    </xf>
    <xf numFmtId="0" fontId="7" fillId="3" borderId="1" xfId="1" applyFont="1" applyFill="1" applyBorder="1" applyAlignment="1" applyProtection="1">
      <alignment vertical="center"/>
      <protection locked="0"/>
    </xf>
    <xf numFmtId="0" fontId="7" fillId="3" borderId="1" xfId="1" applyFont="1" applyFill="1" applyBorder="1" applyAlignment="1">
      <alignment horizontal="center" vertical="center"/>
    </xf>
    <xf numFmtId="166" fontId="5" fillId="0" borderId="1" xfId="1" applyNumberFormat="1" applyFont="1" applyBorder="1" applyAlignment="1" applyProtection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 applyProtection="1">
      <alignment vertical="center"/>
      <protection locked="0"/>
    </xf>
    <xf numFmtId="1" fontId="7" fillId="3" borderId="1" xfId="1" applyNumberFormat="1" applyFont="1" applyFill="1" applyBorder="1" applyAlignment="1">
      <alignment vertical="center"/>
    </xf>
    <xf numFmtId="0" fontId="7" fillId="4" borderId="4" xfId="1" applyFont="1" applyFill="1" applyBorder="1" applyAlignment="1">
      <alignment horizontal="center" vertical="center"/>
    </xf>
    <xf numFmtId="0" fontId="7" fillId="4" borderId="4" xfId="1" applyFont="1" applyFill="1" applyBorder="1" applyAlignment="1" applyProtection="1">
      <alignment vertical="center"/>
      <protection locked="0"/>
    </xf>
    <xf numFmtId="167" fontId="5" fillId="4" borderId="4" xfId="1" applyNumberFormat="1" applyFont="1" applyFill="1" applyBorder="1" applyAlignment="1">
      <alignment vertical="center"/>
    </xf>
    <xf numFmtId="168" fontId="4" fillId="4" borderId="4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4" borderId="4" xfId="1" applyFont="1" applyFill="1" applyBorder="1" applyAlignment="1">
      <alignment vertical="center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vertical="center"/>
      <protection locked="0"/>
    </xf>
    <xf numFmtId="0" fontId="7" fillId="3" borderId="6" xfId="1" applyFont="1" applyFill="1" applyBorder="1" applyAlignment="1">
      <alignment horizontal="center" vertical="center"/>
    </xf>
    <xf numFmtId="0" fontId="7" fillId="3" borderId="6" xfId="1" applyFont="1" applyFill="1" applyBorder="1" applyAlignment="1" applyProtection="1">
      <alignment vertical="center"/>
      <protection locked="0"/>
    </xf>
    <xf numFmtId="0" fontId="7" fillId="3" borderId="5" xfId="1" applyFont="1" applyFill="1" applyBorder="1" applyAlignment="1">
      <alignment horizontal="center" vertical="center"/>
    </xf>
    <xf numFmtId="0" fontId="7" fillId="3" borderId="5" xfId="1" applyFont="1" applyFill="1" applyBorder="1" applyAlignment="1" applyProtection="1">
      <alignment vertical="center"/>
      <protection locked="0"/>
    </xf>
    <xf numFmtId="0" fontId="7" fillId="3" borderId="7" xfId="1" applyFont="1" applyFill="1" applyBorder="1" applyAlignment="1">
      <alignment horizontal="center" vertical="center"/>
    </xf>
    <xf numFmtId="0" fontId="7" fillId="3" borderId="7" xfId="1" applyFont="1" applyFill="1" applyBorder="1" applyAlignment="1" applyProtection="1">
      <alignment vertical="center"/>
      <protection locked="0"/>
    </xf>
    <xf numFmtId="3" fontId="9" fillId="3" borderId="7" xfId="1" applyNumberFormat="1" applyFont="1" applyFill="1" applyBorder="1"/>
    <xf numFmtId="3" fontId="9" fillId="3" borderId="7" xfId="1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4" fontId="7" fillId="3" borderId="8" xfId="1" applyNumberFormat="1" applyFont="1" applyFill="1" applyBorder="1"/>
    <xf numFmtId="3" fontId="9" fillId="5" borderId="7" xfId="1" applyNumberFormat="1" applyFont="1" applyFill="1" applyBorder="1" applyAlignment="1">
      <alignment vertical="center"/>
    </xf>
    <xf numFmtId="0" fontId="6" fillId="5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2">
    <cellStyle name="Normale" xfId="0" builtinId="0"/>
    <cellStyle name="Testo descrit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4"/>
  <sheetViews>
    <sheetView tabSelected="1" topLeftCell="A39" zoomScaleNormal="100" workbookViewId="0">
      <selection activeCell="W45" sqref="W45"/>
    </sheetView>
  </sheetViews>
  <sheetFormatPr defaultRowHeight="15" x14ac:dyDescent="0.25"/>
  <cols>
    <col min="2" max="2" width="7.5703125" customWidth="1"/>
    <col min="4" max="4" width="7.5703125" customWidth="1"/>
    <col min="6" max="6" width="2" customWidth="1"/>
    <col min="11" max="11" width="1.85546875" customWidth="1"/>
    <col min="17" max="17" width="5.5703125" customWidth="1"/>
    <col min="20" max="20" width="6.42578125" customWidth="1"/>
    <col min="21" max="21" width="10.7109375" customWidth="1"/>
  </cols>
  <sheetData>
    <row r="1" spans="1:5" x14ac:dyDescent="0.25">
      <c r="A1" s="42" t="s">
        <v>0</v>
      </c>
      <c r="B1" s="42"/>
      <c r="C1" s="42"/>
      <c r="D1" s="42"/>
      <c r="E1" s="42"/>
    </row>
    <row r="2" spans="1:5" x14ac:dyDescent="0.25">
      <c r="A2" s="43" t="s">
        <v>1</v>
      </c>
      <c r="B2" s="43"/>
      <c r="C2" s="43"/>
      <c r="D2" s="43"/>
      <c r="E2" s="43"/>
    </row>
    <row r="3" spans="1:5" x14ac:dyDescent="0.25">
      <c r="A3" s="42" t="s">
        <v>2</v>
      </c>
      <c r="B3" s="42"/>
      <c r="C3" s="42"/>
      <c r="D3" s="42"/>
      <c r="E3" s="42"/>
    </row>
    <row r="4" spans="1:5" x14ac:dyDescent="0.25">
      <c r="A4" s="1" t="s">
        <v>3</v>
      </c>
      <c r="B4" s="2">
        <v>42370</v>
      </c>
      <c r="C4" s="2">
        <v>42736</v>
      </c>
      <c r="D4" s="2">
        <v>43160</v>
      </c>
      <c r="E4" s="2">
        <v>43191</v>
      </c>
    </row>
    <row r="5" spans="1:5" x14ac:dyDescent="0.25">
      <c r="A5" s="3" t="s">
        <v>4</v>
      </c>
      <c r="B5" s="4">
        <v>0</v>
      </c>
      <c r="C5" s="4">
        <v>0.2</v>
      </c>
      <c r="D5" s="4">
        <v>0.7</v>
      </c>
      <c r="E5" s="4">
        <v>0.83</v>
      </c>
    </row>
    <row r="6" spans="1:5" x14ac:dyDescent="0.25">
      <c r="A6" s="3" t="s">
        <v>5</v>
      </c>
      <c r="B6" s="4">
        <v>0.2</v>
      </c>
      <c r="C6" s="4">
        <v>0.6</v>
      </c>
      <c r="D6" s="4">
        <v>1.8</v>
      </c>
      <c r="E6" s="4">
        <v>2.15</v>
      </c>
    </row>
    <row r="7" spans="1:5" x14ac:dyDescent="0.25">
      <c r="A7" s="3" t="s">
        <v>6</v>
      </c>
      <c r="B7" s="4">
        <v>0.3</v>
      </c>
      <c r="C7" s="4">
        <v>0.9</v>
      </c>
      <c r="D7" s="4">
        <v>2.8</v>
      </c>
      <c r="E7" s="4">
        <v>3.34</v>
      </c>
    </row>
    <row r="8" spans="1:5" x14ac:dyDescent="0.25">
      <c r="A8" s="3" t="s">
        <v>7</v>
      </c>
      <c r="B8" s="4">
        <v>0.4</v>
      </c>
      <c r="C8" s="4">
        <v>1.3</v>
      </c>
      <c r="D8" s="4">
        <v>3.9</v>
      </c>
      <c r="E8" s="4">
        <v>4.66</v>
      </c>
    </row>
    <row r="9" spans="1:5" x14ac:dyDescent="0.25">
      <c r="A9" s="5"/>
      <c r="B9" s="5"/>
      <c r="C9" s="5"/>
      <c r="D9" s="5"/>
      <c r="E9" s="5"/>
    </row>
    <row r="10" spans="1:5" x14ac:dyDescent="0.25">
      <c r="A10" s="3" t="s">
        <v>8</v>
      </c>
      <c r="B10" s="4">
        <v>0.1</v>
      </c>
      <c r="C10" s="4">
        <v>0.30000000000000099</v>
      </c>
      <c r="D10" s="4">
        <v>0.89999999999999902</v>
      </c>
      <c r="E10" s="4">
        <v>1.08</v>
      </c>
    </row>
    <row r="11" spans="1:5" x14ac:dyDescent="0.25">
      <c r="A11" s="3" t="s">
        <v>9</v>
      </c>
      <c r="B11" s="4">
        <v>0.4</v>
      </c>
      <c r="C11" s="4">
        <v>1.1000000000000001</v>
      </c>
      <c r="D11" s="4">
        <v>3.1</v>
      </c>
      <c r="E11" s="4">
        <v>3.7100000000000102</v>
      </c>
    </row>
    <row r="12" spans="1:5" x14ac:dyDescent="0.25">
      <c r="A12" s="3" t="s">
        <v>10</v>
      </c>
      <c r="B12" s="4">
        <v>0.5</v>
      </c>
      <c r="C12" s="4">
        <v>1.4</v>
      </c>
      <c r="D12" s="4">
        <v>4</v>
      </c>
      <c r="E12" s="4">
        <v>4.78</v>
      </c>
    </row>
    <row r="13" spans="1:5" x14ac:dyDescent="0.25">
      <c r="A13" s="3" t="s">
        <v>11</v>
      </c>
      <c r="B13" s="4">
        <v>0.6</v>
      </c>
      <c r="C13" s="4">
        <v>1.7</v>
      </c>
      <c r="D13" s="4">
        <v>5</v>
      </c>
      <c r="E13" s="4">
        <v>5.98</v>
      </c>
    </row>
    <row r="14" spans="1:5" x14ac:dyDescent="0.25">
      <c r="A14" s="3" t="s">
        <v>12</v>
      </c>
      <c r="B14" s="4">
        <v>0.7</v>
      </c>
      <c r="C14" s="4">
        <v>2.1</v>
      </c>
      <c r="D14" s="4">
        <v>6</v>
      </c>
      <c r="E14" s="4">
        <v>7.1800000000000104</v>
      </c>
    </row>
    <row r="15" spans="1:5" x14ac:dyDescent="0.25">
      <c r="A15" s="3" t="s">
        <v>13</v>
      </c>
      <c r="B15" s="4">
        <v>1</v>
      </c>
      <c r="C15" s="4">
        <v>2.9</v>
      </c>
      <c r="D15" s="4">
        <v>8.4</v>
      </c>
      <c r="E15" s="4">
        <v>10.039999999999999</v>
      </c>
    </row>
    <row r="16" spans="1:5" x14ac:dyDescent="0.25">
      <c r="A16" s="5"/>
      <c r="B16" s="5"/>
      <c r="C16" s="5"/>
      <c r="D16" s="5"/>
      <c r="E16" s="5"/>
    </row>
    <row r="17" spans="1:5" x14ac:dyDescent="0.25">
      <c r="A17" s="3" t="s">
        <v>14</v>
      </c>
      <c r="B17" s="4">
        <v>9.9999999999999603E-2</v>
      </c>
      <c r="C17" s="4">
        <v>0.30000000000000099</v>
      </c>
      <c r="D17" s="4">
        <v>0.89999999999999902</v>
      </c>
      <c r="E17" s="4">
        <v>1.0699999999999901</v>
      </c>
    </row>
    <row r="18" spans="1:5" x14ac:dyDescent="0.25">
      <c r="A18" s="3" t="s">
        <v>15</v>
      </c>
      <c r="B18" s="4">
        <v>0.2</v>
      </c>
      <c r="C18" s="4">
        <v>0.60000000000000098</v>
      </c>
      <c r="D18" s="4">
        <v>1.9</v>
      </c>
      <c r="E18" s="4">
        <v>2.27</v>
      </c>
    </row>
    <row r="19" spans="1:5" x14ac:dyDescent="0.25">
      <c r="A19" s="3" t="s">
        <v>16</v>
      </c>
      <c r="B19" s="4">
        <v>0.3</v>
      </c>
      <c r="C19" s="4">
        <v>1</v>
      </c>
      <c r="D19" s="4">
        <v>2.9</v>
      </c>
      <c r="E19" s="4">
        <v>3.47</v>
      </c>
    </row>
    <row r="20" spans="1:5" x14ac:dyDescent="0.25">
      <c r="A20" s="3" t="s">
        <v>17</v>
      </c>
      <c r="B20" s="4">
        <v>0.6</v>
      </c>
      <c r="C20" s="4">
        <v>1.8</v>
      </c>
      <c r="D20" s="4">
        <v>5.3</v>
      </c>
      <c r="E20" s="4">
        <v>6.3299999999999796</v>
      </c>
    </row>
    <row r="21" spans="1:5" x14ac:dyDescent="0.25">
      <c r="A21" s="5"/>
      <c r="B21" s="5"/>
      <c r="C21" s="5"/>
      <c r="D21" s="5"/>
      <c r="E21" s="5"/>
    </row>
    <row r="22" spans="1:5" x14ac:dyDescent="0.25">
      <c r="A22" s="3" t="s">
        <v>18</v>
      </c>
      <c r="B22" s="4">
        <v>0.2</v>
      </c>
      <c r="C22" s="4">
        <v>0.60000000000000098</v>
      </c>
      <c r="D22" s="4">
        <v>1.5</v>
      </c>
      <c r="E22" s="4">
        <v>1.79000000000001</v>
      </c>
    </row>
    <row r="23" spans="1:5" x14ac:dyDescent="0.25">
      <c r="A23" s="3" t="s">
        <v>19</v>
      </c>
      <c r="B23" s="4">
        <v>0.4</v>
      </c>
      <c r="C23" s="4">
        <v>1.2</v>
      </c>
      <c r="D23" s="4">
        <v>3.3</v>
      </c>
      <c r="E23" s="4">
        <v>3.94</v>
      </c>
    </row>
    <row r="24" spans="1:5" x14ac:dyDescent="0.25">
      <c r="A24" s="3" t="s">
        <v>20</v>
      </c>
      <c r="B24" s="4">
        <v>0.6</v>
      </c>
      <c r="C24" s="4">
        <v>1.9</v>
      </c>
      <c r="D24" s="4">
        <v>5.3</v>
      </c>
      <c r="E24" s="4">
        <v>6.34</v>
      </c>
    </row>
    <row r="25" spans="1:5" x14ac:dyDescent="0.25">
      <c r="A25" s="3" t="s">
        <v>21</v>
      </c>
      <c r="B25" s="4">
        <v>0.9</v>
      </c>
      <c r="C25" s="4">
        <v>2.8</v>
      </c>
      <c r="D25" s="4">
        <v>7.8</v>
      </c>
      <c r="E25" s="4">
        <v>9.33</v>
      </c>
    </row>
    <row r="26" spans="1:5" ht="150" customHeight="1" x14ac:dyDescent="0.25">
      <c r="A26" s="5"/>
      <c r="B26" s="5"/>
      <c r="C26" s="5"/>
      <c r="D26" s="5"/>
      <c r="E26" s="5"/>
    </row>
    <row r="27" spans="1:5" x14ac:dyDescent="0.25">
      <c r="A27" s="3" t="s">
        <v>22</v>
      </c>
      <c r="B27" s="4">
        <v>0.4</v>
      </c>
      <c r="C27" s="4">
        <v>1.2</v>
      </c>
      <c r="D27" s="4">
        <v>3.3</v>
      </c>
      <c r="E27" s="4">
        <v>3.94999999999999</v>
      </c>
    </row>
    <row r="28" spans="1:5" x14ac:dyDescent="0.25">
      <c r="A28" s="3" t="s">
        <v>23</v>
      </c>
      <c r="B28" s="4">
        <v>1.2</v>
      </c>
      <c r="C28" s="4">
        <v>3.5</v>
      </c>
      <c r="D28" s="4">
        <v>10.1</v>
      </c>
      <c r="E28" s="4">
        <v>12.08</v>
      </c>
    </row>
    <row r="29" spans="1:5" x14ac:dyDescent="0.25">
      <c r="A29" s="3" t="s">
        <v>24</v>
      </c>
      <c r="B29" s="4">
        <v>1.6</v>
      </c>
      <c r="C29" s="4">
        <v>4.7</v>
      </c>
      <c r="D29" s="4">
        <v>13.4</v>
      </c>
      <c r="E29" s="4">
        <v>16.03</v>
      </c>
    </row>
    <row r="30" spans="1:5" x14ac:dyDescent="0.25">
      <c r="A30" s="3" t="s">
        <v>25</v>
      </c>
      <c r="B30" s="4">
        <v>2</v>
      </c>
      <c r="C30" s="4">
        <v>6</v>
      </c>
      <c r="D30" s="4">
        <v>17</v>
      </c>
      <c r="E30" s="4">
        <v>20.34</v>
      </c>
    </row>
    <row r="31" spans="1:5" x14ac:dyDescent="0.25">
      <c r="A31" s="3" t="s">
        <v>26</v>
      </c>
      <c r="B31" s="4">
        <v>2.7</v>
      </c>
      <c r="C31" s="4">
        <v>8</v>
      </c>
      <c r="D31" s="4">
        <v>22.8</v>
      </c>
      <c r="E31" s="4">
        <v>27.28</v>
      </c>
    </row>
    <row r="32" spans="1:5" x14ac:dyDescent="0.25">
      <c r="A32" s="5"/>
      <c r="B32" s="5"/>
      <c r="C32" s="5"/>
      <c r="D32" s="5"/>
      <c r="E32" s="5"/>
    </row>
    <row r="33" spans="1:22" x14ac:dyDescent="0.25">
      <c r="A33" s="3" t="s">
        <v>27</v>
      </c>
      <c r="B33" s="4">
        <v>0.4</v>
      </c>
      <c r="C33" s="4">
        <v>1.2</v>
      </c>
      <c r="D33" s="4">
        <v>3.3</v>
      </c>
      <c r="E33" s="4">
        <v>3.94999999999999</v>
      </c>
    </row>
    <row r="34" spans="1:22" x14ac:dyDescent="0.25">
      <c r="A34" s="3" t="s">
        <v>28</v>
      </c>
      <c r="B34" s="4">
        <v>0.80000000000000104</v>
      </c>
      <c r="C34" s="4">
        <v>2.5</v>
      </c>
      <c r="D34" s="4">
        <v>6.9000000000000101</v>
      </c>
      <c r="E34" s="4">
        <v>8.2599999999999891</v>
      </c>
    </row>
    <row r="35" spans="1:22" x14ac:dyDescent="0.25">
      <c r="A35" s="3" t="s">
        <v>29</v>
      </c>
      <c r="B35" s="4">
        <v>1.5</v>
      </c>
      <c r="C35" s="4">
        <v>4.5</v>
      </c>
      <c r="D35" s="4">
        <v>12.7</v>
      </c>
      <c r="E35" s="4">
        <v>15.2</v>
      </c>
    </row>
    <row r="36" spans="1:22" x14ac:dyDescent="0.25">
      <c r="A36" s="5"/>
      <c r="B36" s="5"/>
      <c r="C36" s="5"/>
      <c r="D36" s="5"/>
      <c r="E36" s="5"/>
    </row>
    <row r="39" spans="1:22" ht="101.25" x14ac:dyDescent="0.25">
      <c r="A39" s="6" t="s">
        <v>30</v>
      </c>
      <c r="B39" s="6" t="s">
        <v>31</v>
      </c>
      <c r="C39" s="6"/>
      <c r="D39" s="6" t="s">
        <v>32</v>
      </c>
      <c r="E39" s="6" t="s">
        <v>33</v>
      </c>
      <c r="F39" s="6"/>
      <c r="G39" s="6" t="s">
        <v>34</v>
      </c>
      <c r="H39" s="6"/>
      <c r="I39" s="6" t="s">
        <v>32</v>
      </c>
      <c r="J39" s="6" t="s">
        <v>33</v>
      </c>
      <c r="K39" s="7"/>
      <c r="L39" s="6" t="s">
        <v>35</v>
      </c>
      <c r="M39" s="6"/>
      <c r="N39" s="6" t="s">
        <v>36</v>
      </c>
      <c r="O39" s="6" t="s">
        <v>37</v>
      </c>
      <c r="P39" s="6"/>
      <c r="Q39" s="6" t="s">
        <v>38</v>
      </c>
      <c r="R39" s="6" t="s">
        <v>39</v>
      </c>
      <c r="S39" s="8"/>
      <c r="T39" s="6" t="s">
        <v>40</v>
      </c>
      <c r="U39" s="6" t="s">
        <v>33</v>
      </c>
      <c r="V39" s="41" t="s">
        <v>48</v>
      </c>
    </row>
    <row r="40" spans="1:22" x14ac:dyDescent="0.25">
      <c r="A40" s="6"/>
      <c r="B40" s="9">
        <v>2016</v>
      </c>
      <c r="C40" s="9">
        <v>2016</v>
      </c>
      <c r="D40" s="9">
        <v>2016</v>
      </c>
      <c r="E40" s="9">
        <v>2016</v>
      </c>
      <c r="F40" s="6"/>
      <c r="G40" s="9">
        <v>2017</v>
      </c>
      <c r="H40" s="9">
        <v>2017</v>
      </c>
      <c r="I40" s="9">
        <v>2017</v>
      </c>
      <c r="J40" s="9">
        <v>2017</v>
      </c>
      <c r="K40" s="10"/>
      <c r="L40" s="9">
        <v>2018</v>
      </c>
      <c r="M40" s="9">
        <v>2018</v>
      </c>
      <c r="N40" s="9">
        <v>2018</v>
      </c>
      <c r="O40" s="9">
        <v>2018</v>
      </c>
      <c r="P40" s="9">
        <v>2018</v>
      </c>
      <c r="Q40" s="9">
        <v>2018</v>
      </c>
      <c r="R40" s="9">
        <v>2018</v>
      </c>
      <c r="S40" s="9">
        <v>2018</v>
      </c>
      <c r="T40" s="9">
        <v>2018</v>
      </c>
      <c r="U40" s="9">
        <v>2018</v>
      </c>
      <c r="V40" s="9">
        <v>2018</v>
      </c>
    </row>
    <row r="41" spans="1:22" x14ac:dyDescent="0.25">
      <c r="A41" s="11" t="s">
        <v>41</v>
      </c>
      <c r="B41" s="12">
        <v>0</v>
      </c>
      <c r="C41" s="13">
        <v>0</v>
      </c>
      <c r="D41" s="14">
        <v>13</v>
      </c>
      <c r="E41" s="13">
        <f t="shared" ref="E41:E72" si="0">C41*D41</f>
        <v>0</v>
      </c>
      <c r="F41" s="15"/>
      <c r="G41" s="12">
        <v>0</v>
      </c>
      <c r="H41" s="13">
        <v>0</v>
      </c>
      <c r="I41" s="14">
        <v>13</v>
      </c>
      <c r="J41" s="13">
        <f t="shared" ref="J41:J72" si="1">H41*I41</f>
        <v>0</v>
      </c>
      <c r="K41" s="15"/>
      <c r="L41" s="16">
        <v>0</v>
      </c>
      <c r="M41" s="13">
        <v>0</v>
      </c>
      <c r="N41" s="14">
        <v>2</v>
      </c>
      <c r="O41" s="16">
        <v>0</v>
      </c>
      <c r="P41" s="13">
        <v>0</v>
      </c>
      <c r="Q41" s="14">
        <v>1</v>
      </c>
      <c r="R41" s="16">
        <v>0</v>
      </c>
      <c r="S41" s="13">
        <v>0</v>
      </c>
      <c r="T41" s="14">
        <v>10</v>
      </c>
      <c r="U41" s="13">
        <f>(M41*N41)+(P41*Q41)+(S41*T41)</f>
        <v>0</v>
      </c>
      <c r="V41" s="13">
        <f>(N41*O41)+(Q41*R41)+(T41*U41)</f>
        <v>0</v>
      </c>
    </row>
    <row r="42" spans="1:22" x14ac:dyDescent="0.25">
      <c r="A42" s="17" t="s">
        <v>4</v>
      </c>
      <c r="B42" s="16">
        <v>0</v>
      </c>
      <c r="C42" s="18">
        <f>B42*B5</f>
        <v>0</v>
      </c>
      <c r="D42" s="14">
        <v>13</v>
      </c>
      <c r="E42" s="13">
        <f t="shared" si="0"/>
        <v>0</v>
      </c>
      <c r="F42" s="15"/>
      <c r="G42" s="16">
        <v>0</v>
      </c>
      <c r="H42" s="13">
        <f>G42*C5</f>
        <v>0</v>
      </c>
      <c r="I42" s="14">
        <v>13</v>
      </c>
      <c r="J42" s="13">
        <f t="shared" si="1"/>
        <v>0</v>
      </c>
      <c r="K42" s="15"/>
      <c r="L42" s="16">
        <v>0</v>
      </c>
      <c r="M42" s="13">
        <f>L42*C5</f>
        <v>0</v>
      </c>
      <c r="N42" s="14">
        <v>2</v>
      </c>
      <c r="O42" s="16">
        <v>0</v>
      </c>
      <c r="P42" s="13">
        <f t="shared" ref="P42:P72" si="2">O42*D5</f>
        <v>0</v>
      </c>
      <c r="Q42" s="14">
        <v>1</v>
      </c>
      <c r="R42" s="16">
        <v>0</v>
      </c>
      <c r="S42" s="13">
        <f t="shared" ref="S42:S72" si="3">R42*E5</f>
        <v>0</v>
      </c>
      <c r="T42" s="14">
        <v>10</v>
      </c>
      <c r="U42" s="13">
        <f t="shared" ref="U42:V71" si="4">(M42*N42)+(P42*Q42)+(S42*T42)</f>
        <v>0</v>
      </c>
      <c r="V42" s="13">
        <f t="shared" si="4"/>
        <v>0</v>
      </c>
    </row>
    <row r="43" spans="1:22" x14ac:dyDescent="0.25">
      <c r="A43" s="17" t="s">
        <v>5</v>
      </c>
      <c r="B43" s="16">
        <v>0</v>
      </c>
      <c r="C43" s="13">
        <f>B43*B6</f>
        <v>0</v>
      </c>
      <c r="D43" s="14">
        <v>13</v>
      </c>
      <c r="E43" s="13">
        <f t="shared" si="0"/>
        <v>0</v>
      </c>
      <c r="F43" s="15"/>
      <c r="G43" s="16">
        <v>0</v>
      </c>
      <c r="H43" s="13">
        <f>G43*C6</f>
        <v>0</v>
      </c>
      <c r="I43" s="14">
        <v>13</v>
      </c>
      <c r="J43" s="13">
        <f t="shared" si="1"/>
        <v>0</v>
      </c>
      <c r="K43" s="15"/>
      <c r="L43" s="16">
        <v>0</v>
      </c>
      <c r="M43" s="13">
        <f>L43*C6</f>
        <v>0</v>
      </c>
      <c r="N43" s="14">
        <v>2</v>
      </c>
      <c r="O43" s="16">
        <v>0</v>
      </c>
      <c r="P43" s="13">
        <f t="shared" si="2"/>
        <v>0</v>
      </c>
      <c r="Q43" s="14">
        <v>1</v>
      </c>
      <c r="R43" s="16">
        <v>0</v>
      </c>
      <c r="S43" s="13">
        <f t="shared" si="3"/>
        <v>0</v>
      </c>
      <c r="T43" s="14">
        <v>10</v>
      </c>
      <c r="U43" s="13">
        <f t="shared" si="4"/>
        <v>0</v>
      </c>
      <c r="V43" s="13">
        <f t="shared" si="4"/>
        <v>0</v>
      </c>
    </row>
    <row r="44" spans="1:22" x14ac:dyDescent="0.25">
      <c r="A44" s="19" t="s">
        <v>6</v>
      </c>
      <c r="B44" s="20">
        <v>0</v>
      </c>
      <c r="C44" s="13">
        <f>B44*B7</f>
        <v>0</v>
      </c>
      <c r="D44" s="21">
        <v>13</v>
      </c>
      <c r="E44" s="13">
        <f t="shared" si="0"/>
        <v>0</v>
      </c>
      <c r="F44" s="15"/>
      <c r="G44" s="20">
        <v>0</v>
      </c>
      <c r="H44" s="13">
        <f>G44*C7</f>
        <v>0</v>
      </c>
      <c r="I44" s="21">
        <v>13</v>
      </c>
      <c r="J44" s="13">
        <f t="shared" si="1"/>
        <v>0</v>
      </c>
      <c r="K44" s="15"/>
      <c r="L44" s="16">
        <v>0</v>
      </c>
      <c r="M44" s="13">
        <f>L44*C7</f>
        <v>0</v>
      </c>
      <c r="N44" s="21">
        <v>2</v>
      </c>
      <c r="O44" s="16">
        <v>0</v>
      </c>
      <c r="P44" s="13">
        <f t="shared" si="2"/>
        <v>0</v>
      </c>
      <c r="Q44" s="14">
        <v>1</v>
      </c>
      <c r="R44" s="16">
        <v>0</v>
      </c>
      <c r="S44" s="13">
        <f t="shared" si="3"/>
        <v>0</v>
      </c>
      <c r="T44" s="14">
        <v>10</v>
      </c>
      <c r="U44" s="13">
        <f t="shared" si="4"/>
        <v>0</v>
      </c>
      <c r="V44" s="13">
        <f t="shared" si="4"/>
        <v>0</v>
      </c>
    </row>
    <row r="45" spans="1:22" ht="15.75" thickBot="1" x14ac:dyDescent="0.3">
      <c r="A45" s="22" t="s">
        <v>7</v>
      </c>
      <c r="B45" s="23">
        <v>0</v>
      </c>
      <c r="C45" s="24">
        <f>B45*B8</f>
        <v>0</v>
      </c>
      <c r="D45" s="25">
        <v>13</v>
      </c>
      <c r="E45" s="24">
        <f t="shared" si="0"/>
        <v>0</v>
      </c>
      <c r="F45" s="26"/>
      <c r="G45" s="23">
        <v>0</v>
      </c>
      <c r="H45" s="24">
        <f>G45*C8</f>
        <v>0</v>
      </c>
      <c r="I45" s="25">
        <v>13</v>
      </c>
      <c r="J45" s="24">
        <f t="shared" si="1"/>
        <v>0</v>
      </c>
      <c r="K45" s="26"/>
      <c r="L45" s="23">
        <v>0</v>
      </c>
      <c r="M45" s="24">
        <f>L45*C8</f>
        <v>0</v>
      </c>
      <c r="N45" s="25">
        <v>2</v>
      </c>
      <c r="O45" s="23">
        <v>0</v>
      </c>
      <c r="P45" s="24">
        <f t="shared" si="2"/>
        <v>0</v>
      </c>
      <c r="Q45" s="27">
        <v>1</v>
      </c>
      <c r="R45" s="23">
        <v>0</v>
      </c>
      <c r="S45" s="24">
        <f t="shared" si="3"/>
        <v>0</v>
      </c>
      <c r="T45" s="27">
        <v>10</v>
      </c>
      <c r="U45" s="13">
        <f t="shared" si="4"/>
        <v>0</v>
      </c>
      <c r="V45" s="13">
        <f t="shared" si="4"/>
        <v>0</v>
      </c>
    </row>
    <row r="46" spans="1:22" ht="15.75" thickTop="1" x14ac:dyDescent="0.25">
      <c r="A46" s="11" t="s">
        <v>42</v>
      </c>
      <c r="B46" s="12">
        <v>0</v>
      </c>
      <c r="C46" s="13">
        <v>0</v>
      </c>
      <c r="D46" s="14">
        <v>13</v>
      </c>
      <c r="E46" s="13">
        <f t="shared" si="0"/>
        <v>0</v>
      </c>
      <c r="F46" s="15"/>
      <c r="G46" s="12">
        <v>0</v>
      </c>
      <c r="H46" s="13">
        <v>0</v>
      </c>
      <c r="I46" s="14">
        <v>13</v>
      </c>
      <c r="J46" s="13">
        <f t="shared" si="1"/>
        <v>0</v>
      </c>
      <c r="K46" s="15"/>
      <c r="L46" s="16">
        <v>0</v>
      </c>
      <c r="M46" s="13">
        <v>0</v>
      </c>
      <c r="N46" s="14">
        <v>2</v>
      </c>
      <c r="O46" s="16">
        <v>0</v>
      </c>
      <c r="P46" s="13">
        <f t="shared" si="2"/>
        <v>0</v>
      </c>
      <c r="Q46" s="14">
        <v>1</v>
      </c>
      <c r="R46" s="16">
        <v>0</v>
      </c>
      <c r="S46" s="13">
        <f t="shared" si="3"/>
        <v>0</v>
      </c>
      <c r="T46" s="14">
        <v>10</v>
      </c>
      <c r="U46" s="13">
        <f t="shared" si="4"/>
        <v>0</v>
      </c>
      <c r="V46" s="13">
        <f t="shared" si="4"/>
        <v>0</v>
      </c>
    </row>
    <row r="47" spans="1:22" x14ac:dyDescent="0.25">
      <c r="A47" s="17" t="s">
        <v>8</v>
      </c>
      <c r="B47" s="16">
        <v>0</v>
      </c>
      <c r="C47" s="13">
        <f t="shared" ref="C47:C52" si="5">B47*B10</f>
        <v>0</v>
      </c>
      <c r="D47" s="14">
        <v>13</v>
      </c>
      <c r="E47" s="13">
        <f t="shared" si="0"/>
        <v>0</v>
      </c>
      <c r="F47" s="15"/>
      <c r="G47" s="16">
        <v>0</v>
      </c>
      <c r="H47" s="13">
        <f t="shared" ref="H47:H52" si="6">G47*C10</f>
        <v>0</v>
      </c>
      <c r="I47" s="14">
        <v>13</v>
      </c>
      <c r="J47" s="13">
        <f t="shared" si="1"/>
        <v>0</v>
      </c>
      <c r="K47" s="15"/>
      <c r="L47" s="16">
        <v>0</v>
      </c>
      <c r="M47" s="13">
        <f t="shared" ref="M47:M52" si="7">L47*C10</f>
        <v>0</v>
      </c>
      <c r="N47" s="14">
        <v>2</v>
      </c>
      <c r="O47" s="16">
        <v>0</v>
      </c>
      <c r="P47" s="13">
        <f t="shared" si="2"/>
        <v>0</v>
      </c>
      <c r="Q47" s="14">
        <v>1</v>
      </c>
      <c r="R47" s="16">
        <v>0</v>
      </c>
      <c r="S47" s="13">
        <f t="shared" si="3"/>
        <v>0</v>
      </c>
      <c r="T47" s="14">
        <v>10</v>
      </c>
      <c r="U47" s="13">
        <f t="shared" si="4"/>
        <v>0</v>
      </c>
      <c r="V47" s="13">
        <f t="shared" si="4"/>
        <v>0</v>
      </c>
    </row>
    <row r="48" spans="1:22" x14ac:dyDescent="0.25">
      <c r="A48" s="17" t="s">
        <v>9</v>
      </c>
      <c r="B48" s="16">
        <v>0</v>
      </c>
      <c r="C48" s="13">
        <f t="shared" si="5"/>
        <v>0</v>
      </c>
      <c r="D48" s="14">
        <v>13</v>
      </c>
      <c r="E48" s="13">
        <f t="shared" si="0"/>
        <v>0</v>
      </c>
      <c r="F48" s="15"/>
      <c r="G48" s="16">
        <v>0</v>
      </c>
      <c r="H48" s="13">
        <f t="shared" si="6"/>
        <v>0</v>
      </c>
      <c r="I48" s="14">
        <v>13</v>
      </c>
      <c r="J48" s="13">
        <f t="shared" si="1"/>
        <v>0</v>
      </c>
      <c r="K48" s="15"/>
      <c r="L48" s="16">
        <v>0</v>
      </c>
      <c r="M48" s="13">
        <f t="shared" si="7"/>
        <v>0</v>
      </c>
      <c r="N48" s="14">
        <v>2</v>
      </c>
      <c r="O48" s="16">
        <v>0</v>
      </c>
      <c r="P48" s="13">
        <f t="shared" si="2"/>
        <v>0</v>
      </c>
      <c r="Q48" s="14">
        <v>1</v>
      </c>
      <c r="R48" s="16">
        <v>0</v>
      </c>
      <c r="S48" s="13">
        <f t="shared" si="3"/>
        <v>0</v>
      </c>
      <c r="T48" s="14">
        <v>10</v>
      </c>
      <c r="U48" s="13">
        <f t="shared" si="4"/>
        <v>0</v>
      </c>
      <c r="V48" s="13">
        <f t="shared" si="4"/>
        <v>0</v>
      </c>
    </row>
    <row r="49" spans="1:22" x14ac:dyDescent="0.25">
      <c r="A49" s="19" t="s">
        <v>10</v>
      </c>
      <c r="B49" s="20">
        <v>0</v>
      </c>
      <c r="C49" s="13">
        <f t="shared" si="5"/>
        <v>0</v>
      </c>
      <c r="D49" s="14">
        <v>13</v>
      </c>
      <c r="E49" s="13">
        <f t="shared" si="0"/>
        <v>0</v>
      </c>
      <c r="F49" s="15"/>
      <c r="G49" s="20">
        <v>0</v>
      </c>
      <c r="H49" s="13">
        <f t="shared" si="6"/>
        <v>0</v>
      </c>
      <c r="I49" s="14">
        <v>13</v>
      </c>
      <c r="J49" s="13">
        <f t="shared" si="1"/>
        <v>0</v>
      </c>
      <c r="K49" s="15"/>
      <c r="L49" s="16">
        <v>0</v>
      </c>
      <c r="M49" s="13">
        <f t="shared" si="7"/>
        <v>0</v>
      </c>
      <c r="N49" s="14">
        <v>2</v>
      </c>
      <c r="O49" s="16">
        <v>0</v>
      </c>
      <c r="P49" s="13">
        <f t="shared" si="2"/>
        <v>0</v>
      </c>
      <c r="Q49" s="14">
        <v>1</v>
      </c>
      <c r="R49" s="16">
        <v>0</v>
      </c>
      <c r="S49" s="13">
        <f t="shared" si="3"/>
        <v>0</v>
      </c>
      <c r="T49" s="14">
        <v>10</v>
      </c>
      <c r="U49" s="13">
        <f t="shared" si="4"/>
        <v>0</v>
      </c>
      <c r="V49" s="13">
        <f t="shared" si="4"/>
        <v>0</v>
      </c>
    </row>
    <row r="50" spans="1:22" x14ac:dyDescent="0.25">
      <c r="A50" s="28" t="s">
        <v>11</v>
      </c>
      <c r="B50" s="29">
        <v>1</v>
      </c>
      <c r="C50" s="13">
        <f t="shared" si="5"/>
        <v>0.6</v>
      </c>
      <c r="D50" s="14">
        <v>13</v>
      </c>
      <c r="E50" s="13">
        <f t="shared" si="0"/>
        <v>7.8</v>
      </c>
      <c r="F50" s="15"/>
      <c r="G50" s="29">
        <v>0</v>
      </c>
      <c r="H50" s="13">
        <f t="shared" si="6"/>
        <v>0</v>
      </c>
      <c r="I50" s="14">
        <v>13</v>
      </c>
      <c r="J50" s="13">
        <f t="shared" si="1"/>
        <v>0</v>
      </c>
      <c r="K50" s="15"/>
      <c r="L50" s="16">
        <v>0</v>
      </c>
      <c r="M50" s="13">
        <f t="shared" si="7"/>
        <v>0</v>
      </c>
      <c r="N50" s="14">
        <v>2</v>
      </c>
      <c r="O50" s="16">
        <v>0</v>
      </c>
      <c r="P50" s="13">
        <f t="shared" si="2"/>
        <v>0</v>
      </c>
      <c r="Q50" s="14">
        <v>1</v>
      </c>
      <c r="R50" s="16">
        <v>0</v>
      </c>
      <c r="S50" s="13">
        <f t="shared" si="3"/>
        <v>0</v>
      </c>
      <c r="T50" s="14">
        <v>10</v>
      </c>
      <c r="U50" s="13">
        <f t="shared" si="4"/>
        <v>0</v>
      </c>
      <c r="V50" s="13">
        <f t="shared" si="4"/>
        <v>0</v>
      </c>
    </row>
    <row r="51" spans="1:22" x14ac:dyDescent="0.25">
      <c r="A51" s="17" t="s">
        <v>12</v>
      </c>
      <c r="B51" s="16">
        <v>0</v>
      </c>
      <c r="C51" s="13">
        <f t="shared" si="5"/>
        <v>0</v>
      </c>
      <c r="D51" s="14">
        <v>13</v>
      </c>
      <c r="E51" s="13">
        <f t="shared" si="0"/>
        <v>0</v>
      </c>
      <c r="F51" s="15"/>
      <c r="G51" s="16">
        <v>1</v>
      </c>
      <c r="H51" s="13">
        <f t="shared" si="6"/>
        <v>2.1</v>
      </c>
      <c r="I51" s="14">
        <v>13</v>
      </c>
      <c r="J51" s="13">
        <f t="shared" si="1"/>
        <v>27.3</v>
      </c>
      <c r="K51" s="15"/>
      <c r="L51" s="16">
        <v>1</v>
      </c>
      <c r="M51" s="13">
        <f t="shared" si="7"/>
        <v>2.1</v>
      </c>
      <c r="N51" s="14">
        <v>2</v>
      </c>
      <c r="O51" s="16">
        <v>1</v>
      </c>
      <c r="P51" s="13">
        <f t="shared" si="2"/>
        <v>6</v>
      </c>
      <c r="Q51" s="14">
        <v>1</v>
      </c>
      <c r="R51" s="16">
        <v>1</v>
      </c>
      <c r="S51" s="13">
        <f t="shared" si="3"/>
        <v>7.1800000000000104</v>
      </c>
      <c r="T51" s="14">
        <v>10</v>
      </c>
      <c r="U51" s="13">
        <f t="shared" si="4"/>
        <v>82.000000000000099</v>
      </c>
      <c r="V51" s="13">
        <f>(S51*13)</f>
        <v>93.340000000000131</v>
      </c>
    </row>
    <row r="52" spans="1:22" ht="15.75" thickBot="1" x14ac:dyDescent="0.3">
      <c r="A52" s="22" t="s">
        <v>13</v>
      </c>
      <c r="B52" s="23">
        <v>1</v>
      </c>
      <c r="C52" s="24">
        <f t="shared" si="5"/>
        <v>1</v>
      </c>
      <c r="D52" s="25">
        <v>13</v>
      </c>
      <c r="E52" s="24">
        <f t="shared" si="0"/>
        <v>13</v>
      </c>
      <c r="F52" s="26"/>
      <c r="G52" s="23">
        <v>1</v>
      </c>
      <c r="H52" s="24">
        <f t="shared" si="6"/>
        <v>2.9</v>
      </c>
      <c r="I52" s="25">
        <v>13</v>
      </c>
      <c r="J52" s="24">
        <f t="shared" si="1"/>
        <v>37.699999999999996</v>
      </c>
      <c r="K52" s="26"/>
      <c r="L52" s="23">
        <v>0</v>
      </c>
      <c r="M52" s="24">
        <f t="shared" si="7"/>
        <v>0</v>
      </c>
      <c r="N52" s="25">
        <v>2</v>
      </c>
      <c r="O52" s="23">
        <v>0</v>
      </c>
      <c r="P52" s="24">
        <f t="shared" si="2"/>
        <v>0</v>
      </c>
      <c r="Q52" s="27">
        <v>1</v>
      </c>
      <c r="R52" s="23">
        <v>0</v>
      </c>
      <c r="S52" s="24">
        <f t="shared" si="3"/>
        <v>0</v>
      </c>
      <c r="T52" s="27">
        <v>10</v>
      </c>
      <c r="U52" s="13">
        <f t="shared" si="4"/>
        <v>0</v>
      </c>
      <c r="V52" s="13">
        <f t="shared" si="4"/>
        <v>0</v>
      </c>
    </row>
    <row r="53" spans="1:22" ht="15.75" thickTop="1" x14ac:dyDescent="0.25">
      <c r="A53" s="17" t="s">
        <v>43</v>
      </c>
      <c r="B53" s="16">
        <v>2</v>
      </c>
      <c r="C53" s="13">
        <v>0</v>
      </c>
      <c r="D53" s="14">
        <v>13</v>
      </c>
      <c r="E53" s="13">
        <f t="shared" si="0"/>
        <v>0</v>
      </c>
      <c r="F53" s="15"/>
      <c r="G53" s="16">
        <v>1</v>
      </c>
      <c r="H53" s="13">
        <v>0</v>
      </c>
      <c r="I53" s="14">
        <v>13</v>
      </c>
      <c r="J53" s="13">
        <f t="shared" si="1"/>
        <v>0</v>
      </c>
      <c r="K53" s="15"/>
      <c r="L53" s="16">
        <v>0</v>
      </c>
      <c r="M53" s="13">
        <v>0</v>
      </c>
      <c r="N53" s="14">
        <v>2</v>
      </c>
      <c r="O53" s="16">
        <v>0</v>
      </c>
      <c r="P53" s="13">
        <f t="shared" si="2"/>
        <v>0</v>
      </c>
      <c r="Q53" s="14">
        <v>1</v>
      </c>
      <c r="R53" s="16">
        <v>0</v>
      </c>
      <c r="S53" s="13">
        <f t="shared" si="3"/>
        <v>0</v>
      </c>
      <c r="T53" s="14">
        <v>10</v>
      </c>
      <c r="U53" s="13">
        <f t="shared" si="4"/>
        <v>0</v>
      </c>
      <c r="V53" s="13">
        <f t="shared" si="4"/>
        <v>0</v>
      </c>
    </row>
    <row r="54" spans="1:22" x14ac:dyDescent="0.25">
      <c r="A54" s="17" t="s">
        <v>14</v>
      </c>
      <c r="B54" s="16">
        <v>0</v>
      </c>
      <c r="C54" s="13">
        <f>B54*B17</f>
        <v>0</v>
      </c>
      <c r="D54" s="14">
        <v>13</v>
      </c>
      <c r="E54" s="13">
        <f t="shared" si="0"/>
        <v>0</v>
      </c>
      <c r="F54" s="15"/>
      <c r="G54" s="16">
        <v>1</v>
      </c>
      <c r="H54" s="13">
        <f>G54*C17</f>
        <v>0.30000000000000099</v>
      </c>
      <c r="I54" s="14">
        <v>13</v>
      </c>
      <c r="J54" s="13">
        <f t="shared" si="1"/>
        <v>3.9000000000000128</v>
      </c>
      <c r="K54" s="15"/>
      <c r="L54" s="16">
        <v>2</v>
      </c>
      <c r="M54" s="13">
        <f>L54*C17</f>
        <v>0.60000000000000198</v>
      </c>
      <c r="N54" s="14">
        <v>2</v>
      </c>
      <c r="O54" s="16">
        <v>2</v>
      </c>
      <c r="P54" s="13">
        <f t="shared" si="2"/>
        <v>1.799999999999998</v>
      </c>
      <c r="Q54" s="14">
        <v>1</v>
      </c>
      <c r="R54" s="16">
        <v>2</v>
      </c>
      <c r="S54" s="13">
        <f t="shared" si="3"/>
        <v>2.1399999999999801</v>
      </c>
      <c r="T54" s="14">
        <v>10</v>
      </c>
      <c r="U54" s="13">
        <f t="shared" si="4"/>
        <v>24.3999999999998</v>
      </c>
      <c r="V54" s="13">
        <f t="shared" ref="V54:V72" si="8">(S54*13)</f>
        <v>27.819999999999741</v>
      </c>
    </row>
    <row r="55" spans="1:22" x14ac:dyDescent="0.25">
      <c r="A55" s="17" t="s">
        <v>15</v>
      </c>
      <c r="B55" s="16">
        <v>0</v>
      </c>
      <c r="C55" s="13">
        <f>B55*B18</f>
        <v>0</v>
      </c>
      <c r="D55" s="14">
        <v>13</v>
      </c>
      <c r="E55" s="13">
        <f t="shared" si="0"/>
        <v>0</v>
      </c>
      <c r="F55" s="15"/>
      <c r="G55" s="16">
        <v>0</v>
      </c>
      <c r="H55" s="13">
        <f>G55*C18</f>
        <v>0</v>
      </c>
      <c r="I55" s="14">
        <v>13</v>
      </c>
      <c r="J55" s="13">
        <f t="shared" si="1"/>
        <v>0</v>
      </c>
      <c r="K55" s="15"/>
      <c r="L55" s="16">
        <v>0</v>
      </c>
      <c r="M55" s="13">
        <f>L55*C18</f>
        <v>0</v>
      </c>
      <c r="N55" s="14">
        <v>2</v>
      </c>
      <c r="O55" s="16">
        <v>0</v>
      </c>
      <c r="P55" s="13">
        <f t="shared" si="2"/>
        <v>0</v>
      </c>
      <c r="Q55" s="14">
        <v>1</v>
      </c>
      <c r="R55" s="16">
        <v>0</v>
      </c>
      <c r="S55" s="13">
        <f t="shared" si="3"/>
        <v>0</v>
      </c>
      <c r="T55" s="14">
        <v>10</v>
      </c>
      <c r="U55" s="13">
        <f t="shared" si="4"/>
        <v>0</v>
      </c>
      <c r="V55" s="13">
        <f t="shared" si="8"/>
        <v>0</v>
      </c>
    </row>
    <row r="56" spans="1:22" x14ac:dyDescent="0.25">
      <c r="A56" s="19" t="s">
        <v>16</v>
      </c>
      <c r="B56" s="20">
        <v>0</v>
      </c>
      <c r="C56" s="13">
        <f>B56*B19</f>
        <v>0</v>
      </c>
      <c r="D56" s="14">
        <v>13</v>
      </c>
      <c r="E56" s="13">
        <f t="shared" si="0"/>
        <v>0</v>
      </c>
      <c r="F56" s="15"/>
      <c r="G56" s="20">
        <v>0</v>
      </c>
      <c r="H56" s="13">
        <f>G56*C19</f>
        <v>0</v>
      </c>
      <c r="I56" s="14">
        <v>13</v>
      </c>
      <c r="J56" s="13">
        <f t="shared" si="1"/>
        <v>0</v>
      </c>
      <c r="K56" s="15"/>
      <c r="L56" s="16">
        <v>0</v>
      </c>
      <c r="M56" s="13">
        <f>L56*C19</f>
        <v>0</v>
      </c>
      <c r="N56" s="14">
        <v>2</v>
      </c>
      <c r="O56" s="16">
        <v>0</v>
      </c>
      <c r="P56" s="13">
        <f t="shared" si="2"/>
        <v>0</v>
      </c>
      <c r="Q56" s="14">
        <v>1</v>
      </c>
      <c r="R56" s="16">
        <v>0</v>
      </c>
      <c r="S56" s="13">
        <f t="shared" si="3"/>
        <v>0</v>
      </c>
      <c r="T56" s="14">
        <v>10</v>
      </c>
      <c r="U56" s="13">
        <f t="shared" si="4"/>
        <v>0</v>
      </c>
      <c r="V56" s="13">
        <f t="shared" si="8"/>
        <v>0</v>
      </c>
    </row>
    <row r="57" spans="1:22" ht="15.75" thickBot="1" x14ac:dyDescent="0.3">
      <c r="A57" s="22" t="s">
        <v>17</v>
      </c>
      <c r="B57" s="23">
        <v>0</v>
      </c>
      <c r="C57" s="24">
        <f>B57*B20</f>
        <v>0</v>
      </c>
      <c r="D57" s="25">
        <v>13</v>
      </c>
      <c r="E57" s="24">
        <f t="shared" si="0"/>
        <v>0</v>
      </c>
      <c r="F57" s="26"/>
      <c r="G57" s="23">
        <v>0</v>
      </c>
      <c r="H57" s="24">
        <f>G57*C20</f>
        <v>0</v>
      </c>
      <c r="I57" s="25">
        <v>13</v>
      </c>
      <c r="J57" s="24">
        <f t="shared" si="1"/>
        <v>0</v>
      </c>
      <c r="K57" s="26"/>
      <c r="L57" s="23">
        <v>0</v>
      </c>
      <c r="M57" s="24">
        <f>L57*C20</f>
        <v>0</v>
      </c>
      <c r="N57" s="25">
        <v>2</v>
      </c>
      <c r="O57" s="23">
        <v>0</v>
      </c>
      <c r="P57" s="24">
        <f t="shared" si="2"/>
        <v>0</v>
      </c>
      <c r="Q57" s="27">
        <v>1</v>
      </c>
      <c r="R57" s="23">
        <v>0</v>
      </c>
      <c r="S57" s="24">
        <f t="shared" si="3"/>
        <v>0</v>
      </c>
      <c r="T57" s="27">
        <v>10</v>
      </c>
      <c r="U57" s="13">
        <f t="shared" si="4"/>
        <v>0</v>
      </c>
      <c r="V57" s="13">
        <f t="shared" si="8"/>
        <v>0</v>
      </c>
    </row>
    <row r="58" spans="1:22" ht="15.75" thickTop="1" x14ac:dyDescent="0.25">
      <c r="A58" s="30" t="s">
        <v>44</v>
      </c>
      <c r="B58" s="31">
        <v>4</v>
      </c>
      <c r="C58" s="13">
        <v>0</v>
      </c>
      <c r="D58" s="14">
        <v>13</v>
      </c>
      <c r="E58" s="13">
        <f t="shared" si="0"/>
        <v>0</v>
      </c>
      <c r="F58" s="15"/>
      <c r="G58" s="31">
        <v>2</v>
      </c>
      <c r="H58" s="13">
        <v>0</v>
      </c>
      <c r="I58" s="14">
        <v>13</v>
      </c>
      <c r="J58" s="13">
        <f t="shared" si="1"/>
        <v>0</v>
      </c>
      <c r="K58" s="15"/>
      <c r="L58" s="16">
        <v>1</v>
      </c>
      <c r="M58" s="13">
        <v>0</v>
      </c>
      <c r="N58" s="14">
        <v>2</v>
      </c>
      <c r="O58" s="16">
        <v>1</v>
      </c>
      <c r="P58" s="13">
        <f t="shared" si="2"/>
        <v>0</v>
      </c>
      <c r="Q58" s="14">
        <v>1</v>
      </c>
      <c r="R58" s="16">
        <v>1</v>
      </c>
      <c r="S58" s="13">
        <f t="shared" si="3"/>
        <v>0</v>
      </c>
      <c r="T58" s="14">
        <v>10</v>
      </c>
      <c r="U58" s="13">
        <f t="shared" si="4"/>
        <v>0</v>
      </c>
      <c r="V58" s="13">
        <f t="shared" si="8"/>
        <v>0</v>
      </c>
    </row>
    <row r="59" spans="1:22" x14ac:dyDescent="0.25">
      <c r="A59" s="17" t="s">
        <v>18</v>
      </c>
      <c r="B59" s="16">
        <v>0</v>
      </c>
      <c r="C59" s="13">
        <f>B59*B22</f>
        <v>0</v>
      </c>
      <c r="D59" s="14">
        <v>13</v>
      </c>
      <c r="E59" s="13">
        <f t="shared" si="0"/>
        <v>0</v>
      </c>
      <c r="F59" s="15"/>
      <c r="G59" s="16">
        <v>2</v>
      </c>
      <c r="H59" s="13">
        <f>G59*C22</f>
        <v>1.200000000000002</v>
      </c>
      <c r="I59" s="14">
        <v>13</v>
      </c>
      <c r="J59" s="13">
        <f>H59*I59</f>
        <v>15.600000000000026</v>
      </c>
      <c r="K59" s="15"/>
      <c r="L59" s="16">
        <v>4</v>
      </c>
      <c r="M59" s="13">
        <f>L59*C22</f>
        <v>2.4000000000000039</v>
      </c>
      <c r="N59" s="14">
        <v>2</v>
      </c>
      <c r="O59" s="16">
        <v>4</v>
      </c>
      <c r="P59" s="13">
        <f t="shared" si="2"/>
        <v>6</v>
      </c>
      <c r="Q59" s="14">
        <v>1</v>
      </c>
      <c r="R59" s="16">
        <v>4</v>
      </c>
      <c r="S59" s="13">
        <f t="shared" si="3"/>
        <v>7.1600000000000401</v>
      </c>
      <c r="T59" s="14">
        <v>10</v>
      </c>
      <c r="U59" s="13">
        <f t="shared" si="4"/>
        <v>82.400000000000418</v>
      </c>
      <c r="V59" s="13">
        <f t="shared" si="8"/>
        <v>93.080000000000524</v>
      </c>
    </row>
    <row r="60" spans="1:22" x14ac:dyDescent="0.25">
      <c r="A60" s="17" t="s">
        <v>19</v>
      </c>
      <c r="B60" s="16">
        <v>3</v>
      </c>
      <c r="C60" s="13">
        <f>B60*B23</f>
        <v>1.2000000000000002</v>
      </c>
      <c r="D60" s="14">
        <v>13</v>
      </c>
      <c r="E60" s="13">
        <f t="shared" si="0"/>
        <v>15.600000000000001</v>
      </c>
      <c r="F60" s="15"/>
      <c r="G60" s="16">
        <v>1</v>
      </c>
      <c r="H60" s="13">
        <f>G60*C23</f>
        <v>1.2</v>
      </c>
      <c r="I60" s="14">
        <v>13</v>
      </c>
      <c r="J60" s="13">
        <f>H60*I60</f>
        <v>15.6</v>
      </c>
      <c r="K60" s="15"/>
      <c r="L60" s="16">
        <v>0</v>
      </c>
      <c r="M60" s="13">
        <f>L60*C23</f>
        <v>0</v>
      </c>
      <c r="N60" s="14">
        <v>2</v>
      </c>
      <c r="O60" s="16">
        <v>0</v>
      </c>
      <c r="P60" s="13">
        <f t="shared" si="2"/>
        <v>0</v>
      </c>
      <c r="Q60" s="14">
        <v>1</v>
      </c>
      <c r="R60" s="16">
        <v>0</v>
      </c>
      <c r="S60" s="13">
        <f t="shared" si="3"/>
        <v>0</v>
      </c>
      <c r="T60" s="14">
        <v>10</v>
      </c>
      <c r="U60" s="13">
        <f t="shared" si="4"/>
        <v>0</v>
      </c>
      <c r="V60" s="13">
        <f t="shared" si="8"/>
        <v>0</v>
      </c>
    </row>
    <row r="61" spans="1:22" x14ac:dyDescent="0.25">
      <c r="A61" s="17" t="s">
        <v>20</v>
      </c>
      <c r="B61" s="16">
        <v>1</v>
      </c>
      <c r="C61" s="13">
        <f>B61*B24</f>
        <v>0.6</v>
      </c>
      <c r="D61" s="14">
        <v>13</v>
      </c>
      <c r="E61" s="13">
        <f t="shared" si="0"/>
        <v>7.8</v>
      </c>
      <c r="F61" s="15"/>
      <c r="G61" s="16">
        <v>3</v>
      </c>
      <c r="H61" s="13">
        <f>G61*C24</f>
        <v>5.6999999999999993</v>
      </c>
      <c r="I61" s="14">
        <v>13</v>
      </c>
      <c r="J61" s="13">
        <f>H61*I61</f>
        <v>74.099999999999994</v>
      </c>
      <c r="K61" s="15"/>
      <c r="L61" s="16">
        <v>3</v>
      </c>
      <c r="M61" s="13">
        <f>L61*C24</f>
        <v>5.6999999999999993</v>
      </c>
      <c r="N61" s="14">
        <v>2</v>
      </c>
      <c r="O61" s="16">
        <v>3</v>
      </c>
      <c r="P61" s="13">
        <f t="shared" si="2"/>
        <v>15.899999999999999</v>
      </c>
      <c r="Q61" s="14">
        <v>1</v>
      </c>
      <c r="R61" s="16">
        <v>3</v>
      </c>
      <c r="S61" s="13">
        <f t="shared" si="3"/>
        <v>19.02</v>
      </c>
      <c r="T61" s="14">
        <v>10</v>
      </c>
      <c r="U61" s="13">
        <f t="shared" si="4"/>
        <v>217.5</v>
      </c>
      <c r="V61" s="13">
        <f t="shared" si="8"/>
        <v>247.26</v>
      </c>
    </row>
    <row r="62" spans="1:22" ht="15.75" thickBot="1" x14ac:dyDescent="0.3">
      <c r="A62" s="22" t="s">
        <v>21</v>
      </c>
      <c r="B62" s="23">
        <v>10</v>
      </c>
      <c r="C62" s="24">
        <f>B62*B25</f>
        <v>9</v>
      </c>
      <c r="D62" s="25">
        <v>13</v>
      </c>
      <c r="E62" s="24">
        <f t="shared" si="0"/>
        <v>117</v>
      </c>
      <c r="F62" s="26"/>
      <c r="G62" s="23">
        <v>10</v>
      </c>
      <c r="H62" s="24">
        <f>G62*C25</f>
        <v>28</v>
      </c>
      <c r="I62" s="25">
        <v>13</v>
      </c>
      <c r="J62" s="24">
        <f>H62*I62</f>
        <v>364</v>
      </c>
      <c r="K62" s="26"/>
      <c r="L62" s="23">
        <v>10</v>
      </c>
      <c r="M62" s="24">
        <f>L62*C25</f>
        <v>28</v>
      </c>
      <c r="N62" s="25">
        <v>2</v>
      </c>
      <c r="O62" s="23">
        <v>10</v>
      </c>
      <c r="P62" s="24">
        <f t="shared" si="2"/>
        <v>78</v>
      </c>
      <c r="Q62" s="27">
        <v>1</v>
      </c>
      <c r="R62" s="23">
        <v>10</v>
      </c>
      <c r="S62" s="24">
        <f t="shared" si="3"/>
        <v>93.3</v>
      </c>
      <c r="T62" s="27">
        <v>10</v>
      </c>
      <c r="U62" s="13">
        <f t="shared" si="4"/>
        <v>1067</v>
      </c>
      <c r="V62" s="13">
        <f t="shared" si="8"/>
        <v>1212.8999999999999</v>
      </c>
    </row>
    <row r="63" spans="1:22" ht="15.75" thickTop="1" x14ac:dyDescent="0.25">
      <c r="A63" s="17" t="s">
        <v>45</v>
      </c>
      <c r="B63" s="16">
        <v>1</v>
      </c>
      <c r="C63" s="13">
        <v>0</v>
      </c>
      <c r="D63" s="14">
        <v>13</v>
      </c>
      <c r="E63" s="13">
        <f t="shared" si="0"/>
        <v>0</v>
      </c>
      <c r="F63" s="15"/>
      <c r="G63" s="16">
        <v>0</v>
      </c>
      <c r="H63" s="13">
        <v>0</v>
      </c>
      <c r="I63" s="14">
        <v>13</v>
      </c>
      <c r="J63" s="13">
        <f t="shared" si="1"/>
        <v>0</v>
      </c>
      <c r="K63" s="15"/>
      <c r="L63" s="16">
        <v>0</v>
      </c>
      <c r="M63" s="13">
        <v>0</v>
      </c>
      <c r="N63" s="14">
        <v>2</v>
      </c>
      <c r="O63" s="16">
        <v>0</v>
      </c>
      <c r="P63" s="13">
        <f t="shared" si="2"/>
        <v>0</v>
      </c>
      <c r="Q63" s="14">
        <v>1</v>
      </c>
      <c r="R63" s="16">
        <v>0</v>
      </c>
      <c r="S63" s="13">
        <f t="shared" si="3"/>
        <v>0</v>
      </c>
      <c r="T63" s="14">
        <v>10</v>
      </c>
      <c r="U63" s="13">
        <f t="shared" si="4"/>
        <v>0</v>
      </c>
      <c r="V63" s="13">
        <f t="shared" si="8"/>
        <v>0</v>
      </c>
    </row>
    <row r="64" spans="1:22" x14ac:dyDescent="0.25">
      <c r="A64" s="17" t="s">
        <v>46</v>
      </c>
      <c r="B64" s="16">
        <v>0</v>
      </c>
      <c r="C64" s="13">
        <f>B64*B27</f>
        <v>0</v>
      </c>
      <c r="D64" s="14">
        <v>13</v>
      </c>
      <c r="E64" s="13">
        <f t="shared" si="0"/>
        <v>0</v>
      </c>
      <c r="F64" s="15"/>
      <c r="G64" s="16">
        <v>1</v>
      </c>
      <c r="H64" s="13">
        <f>G64*C27</f>
        <v>1.2</v>
      </c>
      <c r="I64" s="14">
        <v>13</v>
      </c>
      <c r="J64" s="13">
        <f t="shared" si="1"/>
        <v>15.6</v>
      </c>
      <c r="K64" s="15"/>
      <c r="L64" s="16">
        <v>1</v>
      </c>
      <c r="M64" s="13">
        <f>L64*C27</f>
        <v>1.2</v>
      </c>
      <c r="N64" s="14">
        <v>2</v>
      </c>
      <c r="O64" s="16">
        <v>1</v>
      </c>
      <c r="P64" s="13">
        <f t="shared" si="2"/>
        <v>3.3</v>
      </c>
      <c r="Q64" s="14">
        <v>1</v>
      </c>
      <c r="R64" s="16">
        <v>1</v>
      </c>
      <c r="S64" s="13">
        <f t="shared" si="3"/>
        <v>3.94999999999999</v>
      </c>
      <c r="T64" s="14">
        <v>10</v>
      </c>
      <c r="U64" s="13">
        <f t="shared" si="4"/>
        <v>45.199999999999903</v>
      </c>
      <c r="V64" s="13">
        <f t="shared" si="8"/>
        <v>51.349999999999866</v>
      </c>
    </row>
    <row r="65" spans="1:22" x14ac:dyDescent="0.25">
      <c r="A65" s="17" t="s">
        <v>23</v>
      </c>
      <c r="B65" s="16">
        <v>0</v>
      </c>
      <c r="C65" s="13">
        <f>B65*B28</f>
        <v>0</v>
      </c>
      <c r="D65" s="14">
        <v>13</v>
      </c>
      <c r="E65" s="13">
        <f t="shared" si="0"/>
        <v>0</v>
      </c>
      <c r="F65" s="15"/>
      <c r="G65" s="16">
        <v>0</v>
      </c>
      <c r="H65" s="13">
        <f>G65*C28</f>
        <v>0</v>
      </c>
      <c r="I65" s="14">
        <v>13</v>
      </c>
      <c r="J65" s="13">
        <f t="shared" si="1"/>
        <v>0</v>
      </c>
      <c r="K65" s="15"/>
      <c r="L65" s="16">
        <v>0</v>
      </c>
      <c r="M65" s="13">
        <f>L65*C28</f>
        <v>0</v>
      </c>
      <c r="N65" s="14">
        <v>2</v>
      </c>
      <c r="O65" s="16">
        <v>0</v>
      </c>
      <c r="P65" s="13">
        <f t="shared" si="2"/>
        <v>0</v>
      </c>
      <c r="Q65" s="14">
        <v>1</v>
      </c>
      <c r="R65" s="16">
        <v>0</v>
      </c>
      <c r="S65" s="13">
        <f t="shared" si="3"/>
        <v>0</v>
      </c>
      <c r="T65" s="14">
        <v>10</v>
      </c>
      <c r="U65" s="13">
        <f t="shared" si="4"/>
        <v>0</v>
      </c>
      <c r="V65" s="13">
        <f t="shared" si="8"/>
        <v>0</v>
      </c>
    </row>
    <row r="66" spans="1:22" x14ac:dyDescent="0.25">
      <c r="A66" s="17" t="s">
        <v>24</v>
      </c>
      <c r="B66" s="16">
        <v>0</v>
      </c>
      <c r="C66" s="13">
        <f>B66*B29</f>
        <v>0</v>
      </c>
      <c r="D66" s="14">
        <v>13</v>
      </c>
      <c r="E66" s="13">
        <f t="shared" si="0"/>
        <v>0</v>
      </c>
      <c r="F66" s="15"/>
      <c r="G66" s="16">
        <v>0</v>
      </c>
      <c r="H66" s="13">
        <f>G66*C29</f>
        <v>0</v>
      </c>
      <c r="I66" s="14">
        <v>13</v>
      </c>
      <c r="J66" s="13">
        <f t="shared" si="1"/>
        <v>0</v>
      </c>
      <c r="K66" s="15"/>
      <c r="L66" s="16">
        <v>0</v>
      </c>
      <c r="M66" s="13">
        <f>L66*C29</f>
        <v>0</v>
      </c>
      <c r="N66" s="14">
        <v>2</v>
      </c>
      <c r="O66" s="16">
        <v>0</v>
      </c>
      <c r="P66" s="13">
        <f t="shared" si="2"/>
        <v>0</v>
      </c>
      <c r="Q66" s="14">
        <v>1</v>
      </c>
      <c r="R66" s="16">
        <v>0</v>
      </c>
      <c r="S66" s="13">
        <f t="shared" si="3"/>
        <v>0</v>
      </c>
      <c r="T66" s="14">
        <v>10</v>
      </c>
      <c r="U66" s="13">
        <f t="shared" si="4"/>
        <v>0</v>
      </c>
      <c r="V66" s="13">
        <f t="shared" si="8"/>
        <v>0</v>
      </c>
    </row>
    <row r="67" spans="1:22" x14ac:dyDescent="0.25">
      <c r="A67" s="32" t="s">
        <v>25</v>
      </c>
      <c r="B67" s="33">
        <v>0</v>
      </c>
      <c r="C67" s="13">
        <f>B67*B30</f>
        <v>0</v>
      </c>
      <c r="D67" s="14">
        <v>13</v>
      </c>
      <c r="E67" s="13">
        <f t="shared" si="0"/>
        <v>0</v>
      </c>
      <c r="F67" s="15"/>
      <c r="G67" s="33">
        <v>0</v>
      </c>
      <c r="H67" s="13">
        <f>G67*C30</f>
        <v>0</v>
      </c>
      <c r="I67" s="14">
        <v>13</v>
      </c>
      <c r="J67" s="13">
        <f t="shared" si="1"/>
        <v>0</v>
      </c>
      <c r="K67" s="15"/>
      <c r="L67" s="16">
        <v>0</v>
      </c>
      <c r="M67" s="13">
        <f>L67*C30</f>
        <v>0</v>
      </c>
      <c r="N67" s="14">
        <v>2</v>
      </c>
      <c r="O67" s="16">
        <v>0</v>
      </c>
      <c r="P67" s="13">
        <f t="shared" si="2"/>
        <v>0</v>
      </c>
      <c r="Q67" s="14">
        <v>1</v>
      </c>
      <c r="R67" s="16">
        <v>0</v>
      </c>
      <c r="S67" s="13">
        <f t="shared" si="3"/>
        <v>0</v>
      </c>
      <c r="T67" s="14">
        <v>10</v>
      </c>
      <c r="U67" s="13">
        <f t="shared" si="4"/>
        <v>0</v>
      </c>
      <c r="V67" s="13">
        <f t="shared" si="8"/>
        <v>0</v>
      </c>
    </row>
    <row r="68" spans="1:22" ht="15.75" thickBot="1" x14ac:dyDescent="0.3">
      <c r="A68" s="22" t="s">
        <v>26</v>
      </c>
      <c r="B68" s="23">
        <v>2</v>
      </c>
      <c r="C68" s="24">
        <f>B68*B31</f>
        <v>5.4</v>
      </c>
      <c r="D68" s="25">
        <v>13</v>
      </c>
      <c r="E68" s="24">
        <f t="shared" si="0"/>
        <v>70.2</v>
      </c>
      <c r="F68" s="26"/>
      <c r="G68" s="23">
        <v>2</v>
      </c>
      <c r="H68" s="24">
        <f>G68*C31</f>
        <v>16</v>
      </c>
      <c r="I68" s="25">
        <v>13</v>
      </c>
      <c r="J68" s="24">
        <f t="shared" si="1"/>
        <v>208</v>
      </c>
      <c r="K68" s="26"/>
      <c r="L68" s="23">
        <v>1</v>
      </c>
      <c r="M68" s="24">
        <f>L68*C31</f>
        <v>8</v>
      </c>
      <c r="N68" s="25">
        <v>2</v>
      </c>
      <c r="O68" s="23">
        <v>1</v>
      </c>
      <c r="P68" s="24">
        <f t="shared" si="2"/>
        <v>22.8</v>
      </c>
      <c r="Q68" s="27">
        <v>1</v>
      </c>
      <c r="R68" s="23">
        <v>1</v>
      </c>
      <c r="S68" s="24">
        <f t="shared" si="3"/>
        <v>27.28</v>
      </c>
      <c r="T68" s="27">
        <v>10</v>
      </c>
      <c r="U68" s="13">
        <f t="shared" si="4"/>
        <v>311.60000000000002</v>
      </c>
      <c r="V68" s="13">
        <f t="shared" si="8"/>
        <v>354.64</v>
      </c>
    </row>
    <row r="69" spans="1:22" ht="15.75" thickTop="1" x14ac:dyDescent="0.25">
      <c r="A69" s="34" t="s">
        <v>47</v>
      </c>
      <c r="B69" s="35">
        <v>0</v>
      </c>
      <c r="C69" s="13">
        <v>0</v>
      </c>
      <c r="D69" s="14">
        <v>13</v>
      </c>
      <c r="E69" s="13">
        <f t="shared" si="0"/>
        <v>0</v>
      </c>
      <c r="F69" s="15"/>
      <c r="G69" s="35">
        <v>0</v>
      </c>
      <c r="H69" s="13">
        <v>0</v>
      </c>
      <c r="I69" s="14">
        <v>13</v>
      </c>
      <c r="J69" s="13">
        <f t="shared" si="1"/>
        <v>0</v>
      </c>
      <c r="K69" s="15"/>
      <c r="L69" s="16">
        <v>0</v>
      </c>
      <c r="M69" s="13">
        <v>0</v>
      </c>
      <c r="N69" s="14">
        <v>2</v>
      </c>
      <c r="O69" s="16">
        <v>0</v>
      </c>
      <c r="P69" s="13">
        <f t="shared" si="2"/>
        <v>0</v>
      </c>
      <c r="Q69" s="14">
        <v>1</v>
      </c>
      <c r="R69" s="16">
        <v>0</v>
      </c>
      <c r="S69" s="13">
        <f t="shared" si="3"/>
        <v>0</v>
      </c>
      <c r="T69" s="14">
        <v>10</v>
      </c>
      <c r="U69" s="13">
        <f t="shared" si="4"/>
        <v>0</v>
      </c>
      <c r="V69" s="13">
        <f t="shared" si="8"/>
        <v>0</v>
      </c>
    </row>
    <row r="70" spans="1:22" x14ac:dyDescent="0.25">
      <c r="A70" s="30" t="s">
        <v>27</v>
      </c>
      <c r="B70" s="31">
        <v>1</v>
      </c>
      <c r="C70" s="13">
        <f>B70*B33</f>
        <v>0.4</v>
      </c>
      <c r="D70" s="14">
        <v>13</v>
      </c>
      <c r="E70" s="13">
        <f t="shared" si="0"/>
        <v>5.2</v>
      </c>
      <c r="F70" s="15"/>
      <c r="G70" s="31">
        <v>1</v>
      </c>
      <c r="H70" s="13">
        <f>G70*C33</f>
        <v>1.2</v>
      </c>
      <c r="I70" s="14">
        <v>13</v>
      </c>
      <c r="J70" s="13">
        <f t="shared" si="1"/>
        <v>15.6</v>
      </c>
      <c r="K70" s="15"/>
      <c r="L70" s="16">
        <v>1</v>
      </c>
      <c r="M70" s="13">
        <f>L70*C33</f>
        <v>1.2</v>
      </c>
      <c r="N70" s="14">
        <v>2</v>
      </c>
      <c r="O70" s="16">
        <v>1</v>
      </c>
      <c r="P70" s="13">
        <f t="shared" si="2"/>
        <v>3.3</v>
      </c>
      <c r="Q70" s="14">
        <v>1</v>
      </c>
      <c r="R70" s="16">
        <v>1</v>
      </c>
      <c r="S70" s="13">
        <f t="shared" si="3"/>
        <v>3.94999999999999</v>
      </c>
      <c r="T70" s="14">
        <v>10</v>
      </c>
      <c r="U70" s="13">
        <f t="shared" si="4"/>
        <v>45.199999999999903</v>
      </c>
      <c r="V70" s="13">
        <f t="shared" si="8"/>
        <v>51.349999999999866</v>
      </c>
    </row>
    <row r="71" spans="1:22" x14ac:dyDescent="0.25">
      <c r="A71" s="17" t="s">
        <v>28</v>
      </c>
      <c r="B71" s="16">
        <v>0</v>
      </c>
      <c r="C71" s="13">
        <f>B71*B34</f>
        <v>0</v>
      </c>
      <c r="D71" s="14">
        <v>13</v>
      </c>
      <c r="E71" s="13">
        <f t="shared" si="0"/>
        <v>0</v>
      </c>
      <c r="F71" s="15"/>
      <c r="G71" s="16"/>
      <c r="H71" s="13">
        <f>G71*C34</f>
        <v>0</v>
      </c>
      <c r="I71" s="14">
        <v>13</v>
      </c>
      <c r="J71" s="13">
        <f t="shared" si="1"/>
        <v>0</v>
      </c>
      <c r="K71" s="15"/>
      <c r="L71" s="16">
        <v>0</v>
      </c>
      <c r="M71" s="13">
        <f>L71*C34</f>
        <v>0</v>
      </c>
      <c r="N71" s="14">
        <v>2</v>
      </c>
      <c r="O71" s="16">
        <v>0</v>
      </c>
      <c r="P71" s="13">
        <f t="shared" si="2"/>
        <v>0</v>
      </c>
      <c r="Q71" s="14">
        <v>1</v>
      </c>
      <c r="R71" s="16">
        <v>0</v>
      </c>
      <c r="S71" s="13">
        <f t="shared" si="3"/>
        <v>0</v>
      </c>
      <c r="T71" s="14">
        <v>10</v>
      </c>
      <c r="U71" s="13">
        <f t="shared" si="4"/>
        <v>0</v>
      </c>
      <c r="V71" s="13">
        <f t="shared" si="8"/>
        <v>0</v>
      </c>
    </row>
    <row r="72" spans="1:22" ht="15.75" thickBot="1" x14ac:dyDescent="0.3">
      <c r="A72" s="22" t="s">
        <v>29</v>
      </c>
      <c r="B72" s="23">
        <v>0</v>
      </c>
      <c r="C72" s="24">
        <f>B72*B35</f>
        <v>0</v>
      </c>
      <c r="D72" s="25">
        <v>13</v>
      </c>
      <c r="E72" s="24">
        <f t="shared" si="0"/>
        <v>0</v>
      </c>
      <c r="F72" s="26"/>
      <c r="G72" s="23"/>
      <c r="H72" s="24">
        <f>G72*C35</f>
        <v>0</v>
      </c>
      <c r="I72" s="25">
        <v>13</v>
      </c>
      <c r="J72" s="24">
        <f t="shared" si="1"/>
        <v>0</v>
      </c>
      <c r="K72" s="26"/>
      <c r="L72" s="23">
        <v>0</v>
      </c>
      <c r="M72" s="24">
        <f>L72*C35</f>
        <v>0</v>
      </c>
      <c r="N72" s="25">
        <v>2</v>
      </c>
      <c r="O72" s="23">
        <v>0</v>
      </c>
      <c r="P72" s="24">
        <f t="shared" si="2"/>
        <v>0</v>
      </c>
      <c r="Q72" s="27">
        <v>1</v>
      </c>
      <c r="R72" s="23">
        <v>0</v>
      </c>
      <c r="S72" s="24">
        <f t="shared" si="3"/>
        <v>0</v>
      </c>
      <c r="T72" s="27">
        <v>10</v>
      </c>
      <c r="U72" s="24">
        <f t="shared" ref="U72" si="9">(L72*M72*N72)+(O72*P72*Q72)+(R72*S72*T72)</f>
        <v>0</v>
      </c>
      <c r="V72" s="13">
        <f t="shared" si="8"/>
        <v>0</v>
      </c>
    </row>
    <row r="73" spans="1:22" ht="15.75" thickTop="1" x14ac:dyDescent="0.25">
      <c r="A73" s="36"/>
      <c r="B73" s="37">
        <f>SUM(B41:B72)</f>
        <v>26</v>
      </c>
      <c r="C73" s="37">
        <f>SUM(C41:C72)</f>
        <v>18.2</v>
      </c>
      <c r="D73" s="37">
        <f>SUM(D41:D72)</f>
        <v>416</v>
      </c>
      <c r="E73" s="37">
        <f>SUM(E41:E72)</f>
        <v>236.59999999999997</v>
      </c>
      <c r="F73" s="38"/>
      <c r="G73" s="37">
        <f>SUM(G41:G72)</f>
        <v>26</v>
      </c>
      <c r="H73" s="37">
        <f>SUM(H41:H72)</f>
        <v>59.800000000000011</v>
      </c>
      <c r="I73" s="37">
        <f>SUM(I41:I72)</f>
        <v>416</v>
      </c>
      <c r="J73" s="37">
        <f>SUM(J41:J72)</f>
        <v>777.40000000000009</v>
      </c>
      <c r="K73" s="38"/>
      <c r="L73" s="37">
        <f t="shared" ref="L73:V73" si="10">SUM(L41:L72)</f>
        <v>24</v>
      </c>
      <c r="M73" s="37">
        <f t="shared" si="10"/>
        <v>49.20000000000001</v>
      </c>
      <c r="N73" s="37">
        <f t="shared" si="10"/>
        <v>64</v>
      </c>
      <c r="O73" s="37">
        <f t="shared" si="10"/>
        <v>24</v>
      </c>
      <c r="P73" s="37">
        <f t="shared" si="10"/>
        <v>137.1</v>
      </c>
      <c r="Q73" s="37">
        <f t="shared" si="10"/>
        <v>32</v>
      </c>
      <c r="R73" s="37">
        <f t="shared" si="10"/>
        <v>24</v>
      </c>
      <c r="S73" s="37">
        <f t="shared" si="10"/>
        <v>163.98</v>
      </c>
      <c r="T73" s="37">
        <f t="shared" si="10"/>
        <v>320</v>
      </c>
      <c r="U73" s="37">
        <f t="shared" si="10"/>
        <v>1875.2999999999997</v>
      </c>
      <c r="V73" s="40">
        <f t="shared" si="10"/>
        <v>2131.7400000000002</v>
      </c>
    </row>
    <row r="74" spans="1:22" x14ac:dyDescent="0.25">
      <c r="N74" s="39"/>
    </row>
  </sheetData>
  <mergeCells count="3">
    <mergeCell ref="A1:E1"/>
    <mergeCell ref="A2:E2"/>
    <mergeCell ref="A3:E3"/>
  </mergeCells>
  <pageMargins left="0.25" right="0.25" top="0.75" bottom="0.75" header="0.3" footer="0.3"/>
  <pageSetup paperSize="8" firstPageNumber="0" orientation="landscape" r:id="rId1"/>
  <headerFooter>
    <oddHeader>&amp;C&amp;"Times New Roman,Normale"&amp;12&amp;A</oddHeader>
    <oddFooter>&amp;C&amp;"Times New Roman,Normale"&amp;12Pagina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Casali</dc:creator>
  <cp:lastModifiedBy>Gisella Cesari</cp:lastModifiedBy>
  <cp:revision>1</cp:revision>
  <cp:lastPrinted>2019-05-06T06:43:48Z</cp:lastPrinted>
  <dcterms:created xsi:type="dcterms:W3CDTF">2018-11-22T17:54:06Z</dcterms:created>
  <dcterms:modified xsi:type="dcterms:W3CDTF">2019-05-06T06:43:53Z</dcterms:modified>
  <dc:language>it-IT</dc:language>
</cp:coreProperties>
</file>